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18"/>
  <workbookPr defaultThemeVersion="166925"/>
  <mc:AlternateContent xmlns:mc="http://schemas.openxmlformats.org/markup-compatibility/2006">
    <mc:Choice Requires="x15">
      <x15ac:absPath xmlns:x15ac="http://schemas.microsoft.com/office/spreadsheetml/2010/11/ac" url="C:\Users\penelope\Desktop\IGECTI 2021 Publicado\"/>
    </mc:Choice>
  </mc:AlternateContent>
  <xr:revisionPtr revIDLastSave="0" documentId="8_{10EC7C60-EBBB-47E7-9D10-E2184CED2AA1}" xr6:coauthVersionLast="47" xr6:coauthVersionMax="47" xr10:uidLastSave="{00000000-0000-0000-0000-000000000000}"/>
  <bookViews>
    <workbookView xWindow="-120" yWindow="-120" windowWidth="20730" windowHeight="11160" firstSheet="35" activeTab="35" xr2:uid="{00000000-000D-0000-FFFF-FFFF00000000}"/>
  </bookViews>
  <sheets>
    <sheet name="INDICE" sheetId="2" r:id="rId1"/>
    <sheet name="A.6.1  " sheetId="1" r:id="rId2"/>
    <sheet name="A.6.2" sheetId="3" r:id="rId3"/>
    <sheet name="A.6.3  " sheetId="4" r:id="rId4"/>
    <sheet name="A.6.4" sheetId="5" r:id="rId5"/>
    <sheet name="A.6.5 " sheetId="6" r:id="rId6"/>
    <sheet name="A.6.6" sheetId="8" r:id="rId7"/>
    <sheet name="A.6.7 " sheetId="9" r:id="rId8"/>
    <sheet name="A.6.8 " sheetId="10" r:id="rId9"/>
    <sheet name="A.6.9 " sheetId="11" r:id="rId10"/>
    <sheet name="A.6.10" sheetId="12" r:id="rId11"/>
    <sheet name="A.6.11 " sheetId="13" r:id="rId12"/>
    <sheet name="A.6.12" sheetId="14" r:id="rId13"/>
    <sheet name="A.6.13" sheetId="15" r:id="rId14"/>
    <sheet name="A.6.14 " sheetId="16" r:id="rId15"/>
    <sheet name="A.6.15 " sheetId="17" r:id="rId16"/>
    <sheet name="A.6.16 " sheetId="18" r:id="rId17"/>
    <sheet name="A.6.17 " sheetId="19" r:id="rId18"/>
    <sheet name="A.6.18" sheetId="20" r:id="rId19"/>
    <sheet name="A.6.19" sheetId="21" r:id="rId20"/>
    <sheet name="A.6.20 " sheetId="22" r:id="rId21"/>
    <sheet name="A.6.21" sheetId="23" r:id="rId22"/>
    <sheet name="A.6.22 " sheetId="24" r:id="rId23"/>
    <sheet name="A.6.23 " sheetId="25" r:id="rId24"/>
    <sheet name="A.6.24" sheetId="26" r:id="rId25"/>
    <sheet name="A.6.25" sheetId="27" r:id="rId26"/>
    <sheet name="A.7.1 " sheetId="28" r:id="rId27"/>
    <sheet name="A.7.2" sheetId="29" r:id="rId28"/>
    <sheet name="A.7.3" sheetId="30" r:id="rId29"/>
    <sheet name="A.7.4" sheetId="31" r:id="rId30"/>
    <sheet name="A.8.1" sheetId="32" r:id="rId31"/>
    <sheet name="A.8.2" sheetId="33" r:id="rId32"/>
    <sheet name="A.8.3" sheetId="34" r:id="rId33"/>
    <sheet name="A.8.4" sheetId="35" r:id="rId34"/>
    <sheet name="A.8.5" sheetId="36" r:id="rId35"/>
    <sheet name="A.8.6 " sheetId="37" r:id="rId36"/>
  </sheets>
  <definedNames>
    <definedName name="_Toc132903561" localSheetId="0">INDICE!$C$50</definedName>
    <definedName name="_Toc132903577" localSheetId="0">INDICE!#REF!</definedName>
    <definedName name="_Toc132903582" localSheetId="16">'A.6.16 '!$W$6</definedName>
    <definedName name="_Toc132903583" localSheetId="17">'A.6.17 '!$V$7</definedName>
    <definedName name="_Toc132903584" localSheetId="18">'A.6.18'!$W$6</definedName>
    <definedName name="_Toc132903588" localSheetId="0">INDICE!$C$29</definedName>
    <definedName name="_Toc132903602" localSheetId="32">'A.8.3'!$A$1</definedName>
    <definedName name="_Toc132903603" localSheetId="33">'A.8.4'!$A$1</definedName>
    <definedName name="_Toc132903604" localSheetId="34">'A.8.5'!$A$1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19" l="1"/>
  <c r="AC6" i="18" l="1"/>
  <c r="F16" i="32" l="1"/>
  <c r="E16" i="32"/>
  <c r="D16" i="32"/>
  <c r="E20" i="29" l="1"/>
  <c r="E19" i="29"/>
  <c r="E18" i="29"/>
  <c r="E17" i="29"/>
  <c r="E16" i="29"/>
  <c r="E15" i="29"/>
  <c r="E14" i="29"/>
  <c r="E13" i="29"/>
  <c r="E12" i="29"/>
  <c r="E11" i="29"/>
  <c r="E20" i="28"/>
  <c r="E19" i="28"/>
  <c r="E18" i="28"/>
  <c r="E17" i="28"/>
  <c r="E16" i="28"/>
  <c r="E15" i="28"/>
  <c r="E14" i="28"/>
  <c r="E13" i="28"/>
  <c r="E12" i="28"/>
  <c r="E11" i="28"/>
  <c r="D49" i="14" l="1"/>
  <c r="D45" i="14"/>
  <c r="D44" i="14"/>
  <c r="D43" i="14"/>
  <c r="D42" i="14"/>
  <c r="D41" i="14"/>
  <c r="D40" i="14"/>
  <c r="D39" i="14"/>
  <c r="D38" i="14"/>
  <c r="D37" i="14"/>
  <c r="D35" i="14"/>
  <c r="D34" i="14"/>
  <c r="D32" i="14"/>
  <c r="D31" i="14"/>
  <c r="D30" i="14"/>
  <c r="D26" i="14"/>
  <c r="D25" i="14"/>
  <c r="D24" i="14"/>
  <c r="D23" i="14"/>
  <c r="D22" i="14"/>
  <c r="D21" i="14"/>
  <c r="D20" i="14"/>
  <c r="D19" i="14"/>
  <c r="D17" i="14"/>
  <c r="D15" i="14"/>
  <c r="D14" i="14"/>
  <c r="D13" i="14"/>
  <c r="D11" i="14"/>
  <c r="D10" i="14"/>
  <c r="D9" i="14"/>
</calcChain>
</file>

<file path=xl/sharedStrings.xml><?xml version="1.0" encoding="utf-8"?>
<sst xmlns="http://schemas.openxmlformats.org/spreadsheetml/2006/main" count="3620" uniqueCount="469">
  <si>
    <t>INFORME GENERAL DEL ESTADO DE LA CIENCIA, LA TECNOLOGÍA Y LA INNOVACIÓN, 2021</t>
  </si>
  <si>
    <t>Í   N   D   I   C   E</t>
  </si>
  <si>
    <t xml:space="preserve">ANEXO ESTADÍSTICO </t>
  </si>
  <si>
    <t>A.6 Gasto en Investigación  y Desarrollo Experimental</t>
  </si>
  <si>
    <t xml:space="preserve">A.6.1  </t>
  </si>
  <si>
    <t>GIDE POR SECTOR DE EJECUCIÓN Y FUENTE DE LOS FONDOS, 2012-2021. MILES DE PESOS</t>
  </si>
  <si>
    <t>A.6.2</t>
  </si>
  <si>
    <t>GIDE POR SECTOR DE EJECUCIÓN Y FUENTE DE LOS FONDOS, 2012-2021. MILES DE PESOS DE 2021</t>
  </si>
  <si>
    <t xml:space="preserve">A.6.3  </t>
  </si>
  <si>
    <t>GIDE POR SECTOR DE EJECUCIÓN Y TIPO DE GASTO, 2012-2021. MILES DE PESOS</t>
  </si>
  <si>
    <t>A.6.4</t>
  </si>
  <si>
    <t>GIDE POR SECTOR DE EJECUCIÓN Y TIPO DE GASTO, 2012-2021. MILES DE PESOS DE 2021</t>
  </si>
  <si>
    <t xml:space="preserve">A.6.5 </t>
  </si>
  <si>
    <t>GIDE POR SECTOR DE EJECUCIÓN Y TIPO DE ACTIVIDAD, 2012-2021. MILES DE PESOS</t>
  </si>
  <si>
    <t xml:space="preserve">A.6.6 </t>
  </si>
  <si>
    <t>GIDE POR SECTOR DE EJECUCIÓN Y TIPO DE ACTIVIDAD, 2012-2021. MILES DE PESOS DE 2021</t>
  </si>
  <si>
    <t xml:space="preserve">A.6.7 </t>
  </si>
  <si>
    <t>GIDE POR SECTOR DE EJECUCIÓN Y CAMPO DE LA CIENCIA, 2012-2021. MILES DE PESOS</t>
  </si>
  <si>
    <t xml:space="preserve">A.6.8 </t>
  </si>
  <si>
    <t>GIDE POR SECTOR DE EJECUCIÓN Y CAMPO DE LA CIENCIA, 2012-2021. MILES DE PESOS DE 2021</t>
  </si>
  <si>
    <t>A.6.9</t>
  </si>
  <si>
    <t xml:space="preserve"> GIDESP POR INDUSTRIA, 2012-2021. MILES DE PESOS</t>
  </si>
  <si>
    <t>A.6.10</t>
  </si>
  <si>
    <t xml:space="preserve"> GIDESP POR INDUSTRIA, 2012-2021. MILES DE PESOS DE 2021</t>
  </si>
  <si>
    <t>A.6.11</t>
  </si>
  <si>
    <t xml:space="preserve"> GIDE POR PAÍS, 2020. MILLONES DE USD / PORCENTAJE</t>
  </si>
  <si>
    <t>A.6.12</t>
  </si>
  <si>
    <t xml:space="preserve"> FUENTES DE FINANCIAMIENTO DEL GIDE POR PAÍS, 2020. PORCENTAJE</t>
  </si>
  <si>
    <t>A.6.13</t>
  </si>
  <si>
    <t xml:space="preserve"> GIDE  EJECUTADO POR EL SECTOR GOBIERNO POR PAÍS, 2020</t>
  </si>
  <si>
    <t xml:space="preserve">A.6.14 </t>
  </si>
  <si>
    <t>GIDE EJECUTADO POR EL SECTOR INSTITUCIONES DE EDUCACIÓN SUPERIOR POR PAÍS, 2020</t>
  </si>
  <si>
    <t xml:space="preserve">A.6.15 </t>
  </si>
  <si>
    <t>GIDE EJECUTADO POR EL SECTOR EMPRESARIAL POR PAÍS, 2020.</t>
  </si>
  <si>
    <t xml:space="preserve">A.6.16 </t>
  </si>
  <si>
    <t>GIDE POR PAÍS, 2012-2020. MILLONES DE PPP1/ USD CORRIENTES</t>
  </si>
  <si>
    <t xml:space="preserve">A.6.17 </t>
  </si>
  <si>
    <t>GIDE PER CÁPITA POR PAÍS, 2012-2020. UNIDADES DE PPP1/</t>
  </si>
  <si>
    <t>A.6.18</t>
  </si>
  <si>
    <t>GIDE COMO RELACIÓN DEL PIB POR PAÍS, 2012-2020. PORCENTAJE</t>
  </si>
  <si>
    <t>A.6.19</t>
  </si>
  <si>
    <t>GIDE FINANCIADO POR LAS EMPRESAS POR PAÍSES, 2012-2020. PORCENTAJE</t>
  </si>
  <si>
    <t>A.6.20</t>
  </si>
  <si>
    <t xml:space="preserve"> GIDE FINANCIADO POR EL GOBIERNO POR PAÍSES, 2012-2020. PORCENTAJE</t>
  </si>
  <si>
    <t>A.6.21</t>
  </si>
  <si>
    <t xml:space="preserve"> GIDE FINANCIADO POR OTROS SECTORES NACIONALES POR PAÍSES, 2011-2019. PORCENTAJE</t>
  </si>
  <si>
    <t xml:space="preserve">A.6.22 </t>
  </si>
  <si>
    <t>GIDE EJECUTADO POR LAS EMPRESAS POR PAÍSES, 2012-2020. PORCENTAJE</t>
  </si>
  <si>
    <t xml:space="preserve">A.6.23 </t>
  </si>
  <si>
    <t>GIDE EJECUTADO POR EL GOBIERNO POR PAÍSES, 2012-2020. PORCENTAJE</t>
  </si>
  <si>
    <t>A.6.24</t>
  </si>
  <si>
    <t>GIDE EJECUTADO POR INSTITUCIONES DE EDUCACIÓN SUPERIOR POR PAÍSES, 2011-2019. PORCENTAJE</t>
  </si>
  <si>
    <t>A.6.25</t>
  </si>
  <si>
    <t>GASTO EN INVESTIGACIÓN BÁSICA POR PAÍSES, 2011-2019. PORCENTAJE DE PIB</t>
  </si>
  <si>
    <t>A.7 Gasto Nacional en Ciencia, Tecnología e Innovación</t>
  </si>
  <si>
    <t xml:space="preserve">A.7.1 </t>
  </si>
  <si>
    <t>GNCTI POR SECTOR DE FINANCIAMIENTO, 2012-2021. MILLONES DE PESOS</t>
  </si>
  <si>
    <t>A.7.2</t>
  </si>
  <si>
    <t xml:space="preserve"> GNCTI POR SECTOR DE FINANCIAMIENTO, 2012-2021.MILLONES DE PESOS DE 2021</t>
  </si>
  <si>
    <t>A.7.3</t>
  </si>
  <si>
    <t xml:space="preserve"> GNCTI POR TIPO DE ACTIVIDAD, 2012-2021. MILLONES DE PESOS</t>
  </si>
  <si>
    <t>A.7.4</t>
  </si>
  <si>
    <t>GNCTI POR TIPO DE ACTIVIDAD, 2012-2021. MILLONES DE PESOS DE 2021</t>
  </si>
  <si>
    <t>A.8 Balanza de Pagos Tecnológica</t>
  </si>
  <si>
    <t>A.8.1</t>
  </si>
  <si>
    <t>BALANZA DE PAGOS TECNOLÓGICA DE MÉXICO, 2012-2020. MILLONES DE DÓLARES</t>
  </si>
  <si>
    <t xml:space="preserve">A.8.2 </t>
  </si>
  <si>
    <t>BALANZA DE PAGOS TECNOLÓGICA: INGRESOS, 2010-2015. MILLONES DE DÓLARES</t>
  </si>
  <si>
    <t>A.8.3</t>
  </si>
  <si>
    <t>BALANZA DE PAGOS TECNOLÓGICA: EGRESOS, 2010-2015. MILLONES DE DÓLARES</t>
  </si>
  <si>
    <t xml:space="preserve">A.8.4 </t>
  </si>
  <si>
    <t>BALANZA DE PAGOS TECNOLÓGICA: TOTAL DE TRANSACCIONES, 2010-2015. MILLONES DE DÓLARES</t>
  </si>
  <si>
    <t xml:space="preserve">A.8.5 </t>
  </si>
  <si>
    <t>BALANZA DE PAGOS TECNOLÓGICA: SALDO, 2010-2015. MILLONES DE DÓLARES</t>
  </si>
  <si>
    <t xml:space="preserve">A.8.6 </t>
  </si>
  <si>
    <t>BALANZA DE PAGOS TECNOLÓGICA:  TASA DE COBERTURA, 2010-2015</t>
  </si>
  <si>
    <t>A.6.1  GIDE POR SECTOR DE EJECUCIÓN Y FUENTE DE LOS FONDOS, 2012-2021.</t>
  </si>
  <si>
    <t>Miles de pesos</t>
  </si>
  <si>
    <t>Sector de ejecución</t>
  </si>
  <si>
    <t>Sector de financiamiento</t>
  </si>
  <si>
    <r>
      <t>2017</t>
    </r>
    <r>
      <rPr>
        <b/>
        <vertAlign val="superscript"/>
        <sz val="14"/>
        <color indexed="8"/>
        <rFont val="Times New Roman"/>
        <family val="1"/>
      </rPr>
      <t>e/</t>
    </r>
  </si>
  <si>
    <r>
      <t>2018</t>
    </r>
    <r>
      <rPr>
        <b/>
        <vertAlign val="superscript"/>
        <sz val="12"/>
        <color indexed="8"/>
        <rFont val="Times New Roman"/>
        <family val="1"/>
      </rPr>
      <t>er/</t>
    </r>
  </si>
  <si>
    <r>
      <t>2019</t>
    </r>
    <r>
      <rPr>
        <b/>
        <vertAlign val="superscript"/>
        <sz val="12"/>
        <color indexed="8"/>
        <rFont val="Times New Roman"/>
        <family val="1"/>
      </rPr>
      <t>e/</t>
    </r>
  </si>
  <si>
    <r>
      <t>2020</t>
    </r>
    <r>
      <rPr>
        <b/>
        <vertAlign val="superscript"/>
        <sz val="12"/>
        <color indexed="8"/>
        <rFont val="Times New Roman"/>
        <family val="1"/>
      </rPr>
      <t>e/</t>
    </r>
  </si>
  <si>
    <r>
      <t>2021</t>
    </r>
    <r>
      <rPr>
        <b/>
        <vertAlign val="superscript"/>
        <sz val="12"/>
        <color indexed="8"/>
        <rFont val="Times New Roman"/>
        <family val="1"/>
      </rPr>
      <t>e/</t>
    </r>
  </si>
  <si>
    <t>Productivo</t>
  </si>
  <si>
    <t>Gobierno</t>
  </si>
  <si>
    <t>Educación superior</t>
  </si>
  <si>
    <t>Privado no lucrativo</t>
  </si>
  <si>
    <t>Fondos del exterior</t>
  </si>
  <si>
    <t>Total sector productivo</t>
  </si>
  <si>
    <t>Total sector gobierno</t>
  </si>
  <si>
    <t>Fondos del gobierno a universidades públicas</t>
  </si>
  <si>
    <t>Subtotal gobierno</t>
  </si>
  <si>
    <t>Total sector educación superior</t>
  </si>
  <si>
    <t xml:space="preserve"> Privado no lucrativo</t>
  </si>
  <si>
    <t>Total sector privado no lucrativo</t>
  </si>
  <si>
    <t>Total</t>
  </si>
  <si>
    <t>Total GIDE</t>
  </si>
  <si>
    <t>e/ Cifras estimadas</t>
  </si>
  <si>
    <t>n.d. No disponible</t>
  </si>
  <si>
    <t>Los totales pueden no coincidir debido al redondeo de la cifras.</t>
  </si>
  <si>
    <t>Las cifras del GIDE de 2007 a 2019 fueron calculadas contabilizando el gasto en becas de doctorado registrados en el PNPC y, a partir de 2014, se contabiliza el pago a investigadores adscritos en el programa de Cátedras Conacyt.</t>
  </si>
  <si>
    <t>Fuente: Datos calculados por el Conacyt con base en información proveniente de la Encuesta sobre Investigación y Desarrollo Tecnológico (ESIDET), 2008, 2010, 2012, 2014, 2017 levantada en colaboración con el INEGI y Conacyt; Datos de la Cuenta de la Hacienda Pública Federal.</t>
  </si>
  <si>
    <t>A.6.2  GIDE POR SECTOR DE EJECUCIÓN Y FUENTE DE LOS FONDOS, 2012-2021</t>
  </si>
  <si>
    <t>Miles de pesos de 2021</t>
  </si>
  <si>
    <t>A.6.3  GIDE POR SECTOR DE EJECUCIÓN Y TIPO DE GASTO, 2012-2021.</t>
  </si>
  <si>
    <r>
      <t>2017</t>
    </r>
    <r>
      <rPr>
        <b/>
        <vertAlign val="superscript"/>
        <sz val="11"/>
        <color indexed="8"/>
        <rFont val="Times New Roman"/>
        <family val="1"/>
      </rPr>
      <t>e/</t>
    </r>
  </si>
  <si>
    <r>
      <t>2018</t>
    </r>
    <r>
      <rPr>
        <b/>
        <vertAlign val="superscript"/>
        <sz val="11"/>
        <color indexed="8"/>
        <rFont val="Times New Roman"/>
        <family val="1"/>
      </rPr>
      <t>er/</t>
    </r>
  </si>
  <si>
    <r>
      <t>2019</t>
    </r>
    <r>
      <rPr>
        <b/>
        <vertAlign val="superscript"/>
        <sz val="11"/>
        <color indexed="8"/>
        <rFont val="Times New Roman"/>
        <family val="1"/>
      </rPr>
      <t>e/</t>
    </r>
  </si>
  <si>
    <r>
      <t>2020</t>
    </r>
    <r>
      <rPr>
        <b/>
        <vertAlign val="superscript"/>
        <sz val="11"/>
        <color indexed="8"/>
        <rFont val="Times New Roman"/>
        <family val="1"/>
      </rPr>
      <t>e/</t>
    </r>
  </si>
  <si>
    <r>
      <t>2021</t>
    </r>
    <r>
      <rPr>
        <b/>
        <vertAlign val="superscript"/>
        <sz val="11"/>
        <color indexed="8"/>
        <rFont val="Times New Roman"/>
        <family val="1"/>
      </rPr>
      <t>e/</t>
    </r>
  </si>
  <si>
    <t>Tipo de gasto</t>
  </si>
  <si>
    <t>Costos laborales</t>
  </si>
  <si>
    <t>Otros costos corrientes</t>
  </si>
  <si>
    <t xml:space="preserve">Subtotal gasto corriente </t>
  </si>
  <si>
    <t>Terrenos y edificios</t>
  </si>
  <si>
    <t>Instrumentos y equipo</t>
  </si>
  <si>
    <t>Subtotal gasto de capital</t>
  </si>
  <si>
    <t xml:space="preserve">Total  </t>
  </si>
  <si>
    <t xml:space="preserve">Fuente: Datos calculados por el Conacyt con base en información proveniente de la Encuesta sobre Investigación y Desarrollo Tecnológico (ESIDET), 2008, 2010, 2012, 2014, 2017 levantada en colaboración con el INEGI y Conacyt; Datos de la Cuenta de la Hacienda Pública Federal. </t>
  </si>
  <si>
    <t>A.6.4 GIDE POR SECTOR DE EJECUCIÓN Y TIPO DE GASTO, 2012-2021.</t>
  </si>
  <si>
    <r>
      <t>2018</t>
    </r>
    <r>
      <rPr>
        <b/>
        <vertAlign val="superscript"/>
        <sz val="11"/>
        <color indexed="8"/>
        <rFont val="Times New Roman"/>
        <family val="1"/>
      </rPr>
      <t>e/</t>
    </r>
  </si>
  <si>
    <t>A.6.5  GIDE POR SECTOR DE EJECUCIÓN Y TIPO DE ACTIVIDAD, 2012-2021</t>
  </si>
  <si>
    <t>Actividad</t>
  </si>
  <si>
    <t>Investigación básica</t>
  </si>
  <si>
    <t>Investigación aplicada</t>
  </si>
  <si>
    <t>Desarrollo experimental</t>
  </si>
  <si>
    <t xml:space="preserve">Total </t>
  </si>
  <si>
    <t>Total Gasto Corriente en IDE</t>
  </si>
  <si>
    <t>Fuente: Datos calculados por el Conacyt con base en información proveniente de la Encuesta sobre Investigación y Desarrollo Tecnológico (ESIDET), 2008, 2010, 2012, 2014, 2017levantada en colaboración con el INEGI y Conacyt; Datos de la Cuenta de la Hacienda Pública Federal.</t>
  </si>
  <si>
    <t>A.6.6  GIDE POR SECTOR DE EJECUCIÓN Y TIPO DE ACTIVIDAD, 2012-2021.</t>
  </si>
  <si>
    <t>A.6.7  GIDE POR SECTOR DE EJECUCIÓN Y CAMPO DE LA CIENCIA, 2012-2021.</t>
  </si>
  <si>
    <r>
      <t>2019</t>
    </r>
    <r>
      <rPr>
        <b/>
        <vertAlign val="superscript"/>
        <sz val="11"/>
        <color indexed="8"/>
        <rFont val="Times New Roman"/>
        <family val="1"/>
      </rPr>
      <t>/</t>
    </r>
  </si>
  <si>
    <t>Campo de la ciencia</t>
  </si>
  <si>
    <t>Ciencias naturales e ingeniería</t>
  </si>
  <si>
    <t>Ciencias sociales y humanidades</t>
  </si>
  <si>
    <t>A.6.8 GIDE POR SECTOR DE EJECUCIÓN Y CAMPO DE LA CIENCIA, 2012-2021.</t>
  </si>
  <si>
    <t>A.6.9  GIDESP POR INDUSTRIA, 2012-2021</t>
  </si>
  <si>
    <t>Industria</t>
  </si>
  <si>
    <r>
      <t>2017</t>
    </r>
    <r>
      <rPr>
        <b/>
        <vertAlign val="superscript"/>
        <sz val="12"/>
        <color indexed="8"/>
        <rFont val="Montserrat"/>
      </rPr>
      <t>e/</t>
    </r>
  </si>
  <si>
    <r>
      <t>2018</t>
    </r>
    <r>
      <rPr>
        <b/>
        <vertAlign val="superscript"/>
        <sz val="12"/>
        <color indexed="8"/>
        <rFont val="Montserrat"/>
      </rPr>
      <t>er/</t>
    </r>
  </si>
  <si>
    <r>
      <t>2019</t>
    </r>
    <r>
      <rPr>
        <b/>
        <vertAlign val="superscript"/>
        <sz val="12"/>
        <color indexed="8"/>
        <rFont val="Montserrat"/>
      </rPr>
      <t>e/</t>
    </r>
  </si>
  <si>
    <r>
      <t>2020</t>
    </r>
    <r>
      <rPr>
        <b/>
        <vertAlign val="superscript"/>
        <sz val="12"/>
        <color indexed="8"/>
        <rFont val="Montserrat"/>
      </rPr>
      <t>e/</t>
    </r>
  </si>
  <si>
    <r>
      <t>2021</t>
    </r>
    <r>
      <rPr>
        <b/>
        <vertAlign val="superscript"/>
        <sz val="12"/>
        <color indexed="8"/>
        <rFont val="Montserrat"/>
      </rPr>
      <t>e/</t>
    </r>
  </si>
  <si>
    <t>Agricultura</t>
  </si>
  <si>
    <t>Minería</t>
  </si>
  <si>
    <t>Manufactura</t>
  </si>
  <si>
    <t>Alimentos, bebidas y tabaco</t>
  </si>
  <si>
    <t>Productos alimenticios y bebidas</t>
  </si>
  <si>
    <t>Productos del tabaco</t>
  </si>
  <si>
    <t xml:space="preserve">Textiles, prendas de vestir, piel y cuero </t>
  </si>
  <si>
    <t>Textiles</t>
  </si>
  <si>
    <t>Prendas de vestir y piel</t>
  </si>
  <si>
    <t xml:space="preserve">Productos de cuero e industria del calzado </t>
  </si>
  <si>
    <t xml:space="preserve">Madera, papel, imprentas y publicaciones </t>
  </si>
  <si>
    <t xml:space="preserve">Madera y corcho (no muebles) </t>
  </si>
  <si>
    <t>Pulpa, papel y productos de papel</t>
  </si>
  <si>
    <t>Publicaciones, imprentas y reproducción de medios de grabación</t>
  </si>
  <si>
    <t xml:space="preserve">Carbón, petróleo, energía nuclear, químicos y productos de caucho y plástico </t>
  </si>
  <si>
    <t xml:space="preserve">Carbón, productos derivados del petróleo y energía nuclear </t>
  </si>
  <si>
    <t>Químicos y productos químicos</t>
  </si>
  <si>
    <t xml:space="preserve">     Químicos y productos químicos (excepto farmacéuticos)</t>
  </si>
  <si>
    <t xml:space="preserve">     Farmacéuticos</t>
  </si>
  <si>
    <t xml:space="preserve">Caucho y productos plásticos </t>
  </si>
  <si>
    <t xml:space="preserve">Productos minerales no metálicos </t>
  </si>
  <si>
    <t>Metales básicos</t>
  </si>
  <si>
    <t xml:space="preserve">Metales básicos ferrosos </t>
  </si>
  <si>
    <t xml:space="preserve">Metales básicos no ferrosos </t>
  </si>
  <si>
    <t xml:space="preserve">Productos fabricados de metal (excepto maquinaria y equipo) </t>
  </si>
  <si>
    <t xml:space="preserve">Maquinaria, equipo, instrumentos y equipo de transporte </t>
  </si>
  <si>
    <t xml:space="preserve">Maquinaria no especificada en otra parte </t>
  </si>
  <si>
    <t xml:space="preserve">Maquinaria de oficina, contabilidad y computación </t>
  </si>
  <si>
    <t xml:space="preserve">Maquinaria eléctrica </t>
  </si>
  <si>
    <t xml:space="preserve">Equipo electrónico (radio, T.V. y comunicaciones) </t>
  </si>
  <si>
    <t xml:space="preserve">     Componentes electrónicos (incluye semiconductores) </t>
  </si>
  <si>
    <t xml:space="preserve">     Televisión, radio y equipo de comunicaciones </t>
  </si>
  <si>
    <t xml:space="preserve">Instrumentos médicos, de precisión y ópticos, relojes y cronómetros </t>
  </si>
  <si>
    <t xml:space="preserve">Vehículos de motor </t>
  </si>
  <si>
    <t xml:space="preserve">Otros equipos de transporte </t>
  </si>
  <si>
    <t xml:space="preserve">     Barcos</t>
  </si>
  <si>
    <t xml:space="preserve">     Aviones</t>
  </si>
  <si>
    <t xml:space="preserve">     Otros transportes no especificados en otra parte </t>
  </si>
  <si>
    <t xml:space="preserve">Muebles y otras manufacturas no especificadas en otra parte </t>
  </si>
  <si>
    <t>Muebles</t>
  </si>
  <si>
    <t xml:space="preserve">Otras manufacturas no especificadas en otra parte </t>
  </si>
  <si>
    <t>Reciclaje</t>
  </si>
  <si>
    <t>Electricidad, gas y suministro de agua (servicios públicos)</t>
  </si>
  <si>
    <t>Construcción</t>
  </si>
  <si>
    <t>Servicios</t>
  </si>
  <si>
    <t xml:space="preserve">Ventas al mayoreo y menudeo y reparación de vehículos de motor, etc. </t>
  </si>
  <si>
    <t>Hoteles y restaurantes</t>
  </si>
  <si>
    <t>Transporte y almacenamiento</t>
  </si>
  <si>
    <t>Comunicaciones</t>
  </si>
  <si>
    <t>Correo</t>
  </si>
  <si>
    <t>Telecomunicaciones</t>
  </si>
  <si>
    <t>Intermediación financiera; bienes raíces, renta y actividades empresariales; computadoras y, otras actividades empresariales</t>
  </si>
  <si>
    <t>Intermediación financiera (incluyendo aseguradoras)</t>
  </si>
  <si>
    <t xml:space="preserve">Bienes raíces, renta y actividades empresariales </t>
  </si>
  <si>
    <t xml:space="preserve">Computadoras y actividades relacionadas </t>
  </si>
  <si>
    <t xml:space="preserve">     Consultorías de software</t>
  </si>
  <si>
    <t xml:space="preserve">     Otros servicios de computadoras no especificados en otra parte </t>
  </si>
  <si>
    <t>Investigación y desarrollo</t>
  </si>
  <si>
    <t xml:space="preserve">Otras actividades empresariales no especificadas en otra parte </t>
  </si>
  <si>
    <t xml:space="preserve">Servicios comunales, sociales y personales </t>
  </si>
  <si>
    <t>Complemento de Manufacturas</t>
  </si>
  <si>
    <t>Complemento de Servicios</t>
  </si>
  <si>
    <t>Los totales pueden no coincidir con la suma de las columnas debido al redondeo de las cifras.</t>
  </si>
  <si>
    <t>Fuentes: INEGI-Conacyt, Encuestas sobre Investigación y Desarrollo Tecnológico.</t>
  </si>
  <si>
    <t>A.6.10 GIDESP POR INDUSTRIA, 2012-2021.</t>
  </si>
  <si>
    <r>
      <t>2017</t>
    </r>
    <r>
      <rPr>
        <b/>
        <vertAlign val="superscript"/>
        <sz val="12"/>
        <color indexed="8"/>
        <rFont val="Times New Roman"/>
        <family val="1"/>
      </rPr>
      <t>e/</t>
    </r>
  </si>
  <si>
    <r>
      <t>2018</t>
    </r>
    <r>
      <rPr>
        <b/>
        <vertAlign val="superscript"/>
        <sz val="12"/>
        <color indexed="8"/>
        <rFont val="Times New Roman"/>
        <family val="1"/>
      </rPr>
      <t>e/</t>
    </r>
  </si>
  <si>
    <t>2020e/</t>
  </si>
  <si>
    <t>2021e/</t>
  </si>
  <si>
    <t>e/ Cifras estimadas.</t>
  </si>
  <si>
    <t>Notas:</t>
  </si>
  <si>
    <t>Los totales pueden no coincidir debido al redondeo de las cifras.</t>
  </si>
  <si>
    <t>Se consideraron cifras registradas en la ESIDET 2017 con información complementaria que capta el INEGI de ramas industriales</t>
  </si>
  <si>
    <t>de interés nacional, por lo tanto, se realizó un ajuste a los datos registrados en 2014, 2015 y 2016.</t>
  </si>
  <si>
    <t>Fuente: Elaboración propia con base en información proveniente de la Encuesta sobre Investigación y Desarrollo Tecnológico</t>
  </si>
  <si>
    <t>(ESIDET), 2012, 2014, 2017. INEGI-Conacyt.</t>
  </si>
  <si>
    <t>A.6.11  GIDE POR PAÍS, 2020</t>
  </si>
  <si>
    <t>Millones de USD / Porcentaje</t>
  </si>
  <si>
    <t>País</t>
  </si>
  <si>
    <r>
      <t>GIDE millones de USD corrientes y PPP</t>
    </r>
    <r>
      <rPr>
        <b/>
        <vertAlign val="superscript"/>
        <sz val="9"/>
        <color indexed="8"/>
        <rFont val="Montserrat"/>
      </rPr>
      <t>1/</t>
    </r>
  </si>
  <si>
    <t>GIDE/PIB %</t>
  </si>
  <si>
    <r>
      <t>Alemania</t>
    </r>
    <r>
      <rPr>
        <vertAlign val="superscript"/>
        <sz val="9"/>
        <color indexed="8"/>
        <rFont val="Montserrat"/>
      </rPr>
      <t>e/</t>
    </r>
  </si>
  <si>
    <t xml:space="preserve">Argentina </t>
  </si>
  <si>
    <r>
      <t>Australia</t>
    </r>
    <r>
      <rPr>
        <vertAlign val="superscript"/>
        <sz val="9"/>
        <color indexed="8"/>
        <rFont val="Montserrat"/>
      </rPr>
      <t>e/</t>
    </r>
  </si>
  <si>
    <t>n.d</t>
  </si>
  <si>
    <r>
      <t>Austria</t>
    </r>
    <r>
      <rPr>
        <vertAlign val="superscript"/>
        <sz val="9"/>
        <color indexed="8"/>
        <rFont val="Montserrat"/>
      </rPr>
      <t>p/</t>
    </r>
  </si>
  <si>
    <t>Brasil*</t>
  </si>
  <si>
    <r>
      <t>Bélgica</t>
    </r>
    <r>
      <rPr>
        <vertAlign val="superscript"/>
        <sz val="9"/>
        <color indexed="8"/>
        <rFont val="Montserrat"/>
      </rPr>
      <t>/p</t>
    </r>
  </si>
  <si>
    <r>
      <t>Canadá</t>
    </r>
    <r>
      <rPr>
        <vertAlign val="superscript"/>
        <sz val="9"/>
        <color indexed="8"/>
        <rFont val="Montserrat"/>
      </rPr>
      <t>p/</t>
    </r>
  </si>
  <si>
    <r>
      <t xml:space="preserve">Chile </t>
    </r>
    <r>
      <rPr>
        <vertAlign val="superscript"/>
        <sz val="9"/>
        <color indexed="8"/>
        <rFont val="Montserrat"/>
      </rPr>
      <t>p/</t>
    </r>
  </si>
  <si>
    <t>China</t>
  </si>
  <si>
    <t>Corea</t>
  </si>
  <si>
    <r>
      <t>Dinamarca</t>
    </r>
    <r>
      <rPr>
        <vertAlign val="superscript"/>
        <sz val="9"/>
        <color indexed="8"/>
        <rFont val="Montserrat"/>
      </rPr>
      <t>p/</t>
    </r>
  </si>
  <si>
    <r>
      <t xml:space="preserve">Eslovenia </t>
    </r>
    <r>
      <rPr>
        <vertAlign val="superscript"/>
        <sz val="9"/>
        <color indexed="8"/>
        <rFont val="Montserrat"/>
      </rPr>
      <t>p/</t>
    </r>
  </si>
  <si>
    <r>
      <t xml:space="preserve">España </t>
    </r>
    <r>
      <rPr>
        <vertAlign val="superscript"/>
        <sz val="9"/>
        <color indexed="8"/>
        <rFont val="Montserrat"/>
      </rPr>
      <t>p/</t>
    </r>
  </si>
  <si>
    <r>
      <t xml:space="preserve">Estonia </t>
    </r>
    <r>
      <rPr>
        <vertAlign val="superscript"/>
        <sz val="9"/>
        <color indexed="8"/>
        <rFont val="Montserrat"/>
      </rPr>
      <t>p/</t>
    </r>
  </si>
  <si>
    <r>
      <t>Estados Unidos de América</t>
    </r>
    <r>
      <rPr>
        <vertAlign val="superscript"/>
        <sz val="9"/>
        <color indexed="8"/>
        <rFont val="Montserrat"/>
      </rPr>
      <t>e/</t>
    </r>
  </si>
  <si>
    <t>Finlandia</t>
  </si>
  <si>
    <r>
      <t>Francia</t>
    </r>
    <r>
      <rPr>
        <vertAlign val="superscript"/>
        <sz val="9"/>
        <color rgb="FF000000"/>
        <rFont val="Montserrat"/>
      </rPr>
      <t>e/</t>
    </r>
  </si>
  <si>
    <r>
      <t>Grecia</t>
    </r>
    <r>
      <rPr>
        <vertAlign val="superscript"/>
        <sz val="9"/>
        <color indexed="8"/>
        <rFont val="Montserrat"/>
      </rPr>
      <t>p/</t>
    </r>
  </si>
  <si>
    <t>Hungría</t>
  </si>
  <si>
    <r>
      <t>Irlanda</t>
    </r>
    <r>
      <rPr>
        <vertAlign val="superscript"/>
        <sz val="9"/>
        <color rgb="FF000000"/>
        <rFont val="Montserrat"/>
      </rPr>
      <t>e/</t>
    </r>
  </si>
  <si>
    <r>
      <t xml:space="preserve">India* </t>
    </r>
    <r>
      <rPr>
        <vertAlign val="superscript"/>
        <sz val="9"/>
        <color rgb="FF000000"/>
        <rFont val="Montserrat"/>
      </rPr>
      <t>e/</t>
    </r>
  </si>
  <si>
    <t>Islandia</t>
  </si>
  <si>
    <r>
      <t>Israel</t>
    </r>
    <r>
      <rPr>
        <vertAlign val="superscript"/>
        <sz val="9"/>
        <color indexed="8"/>
        <rFont val="Montserrat"/>
      </rPr>
      <t>e/</t>
    </r>
  </si>
  <si>
    <r>
      <t xml:space="preserve">Italia </t>
    </r>
    <r>
      <rPr>
        <vertAlign val="superscript"/>
        <sz val="9"/>
        <color rgb="FF000000"/>
        <rFont val="Montserrat"/>
      </rPr>
      <t>p/</t>
    </r>
  </si>
  <si>
    <t>Japón</t>
  </si>
  <si>
    <r>
      <t>Luxemburgo</t>
    </r>
    <r>
      <rPr>
        <vertAlign val="superscript"/>
        <sz val="9"/>
        <color indexed="8"/>
        <rFont val="Montserrat"/>
      </rPr>
      <t>p/</t>
    </r>
  </si>
  <si>
    <r>
      <t>México</t>
    </r>
    <r>
      <rPr>
        <b/>
        <vertAlign val="superscript"/>
        <sz val="9"/>
        <color indexed="8"/>
        <rFont val="Montserrat"/>
      </rPr>
      <t>e/</t>
    </r>
  </si>
  <si>
    <t>Noruega</t>
  </si>
  <si>
    <t>Nueva Zelanda</t>
  </si>
  <si>
    <r>
      <t>Países Bajos</t>
    </r>
    <r>
      <rPr>
        <vertAlign val="superscript"/>
        <sz val="9"/>
        <color indexed="8"/>
        <rFont val="Montserrat"/>
      </rPr>
      <t>p/</t>
    </r>
  </si>
  <si>
    <t>Polonia</t>
  </si>
  <si>
    <t>Portugal</t>
  </si>
  <si>
    <r>
      <t xml:space="preserve">Reino Unido </t>
    </r>
    <r>
      <rPr>
        <vertAlign val="superscript"/>
        <sz val="9"/>
        <color indexed="8"/>
        <rFont val="Montserrat"/>
      </rPr>
      <t>p/</t>
    </r>
  </si>
  <si>
    <r>
      <t>República Checa</t>
    </r>
    <r>
      <rPr>
        <vertAlign val="superscript"/>
        <sz val="9"/>
        <color indexed="8"/>
        <rFont val="Montserrat"/>
      </rPr>
      <t xml:space="preserve"> p/</t>
    </r>
  </si>
  <si>
    <t>República Eslovaca</t>
  </si>
  <si>
    <t>Rumania</t>
  </si>
  <si>
    <t>Rusia</t>
  </si>
  <si>
    <t>Singapur</t>
  </si>
  <si>
    <t>Sudáfrica</t>
  </si>
  <si>
    <r>
      <t>Suecia</t>
    </r>
    <r>
      <rPr>
        <vertAlign val="superscript"/>
        <sz val="9"/>
        <color indexed="8"/>
        <rFont val="Montserrat"/>
      </rPr>
      <t>e/</t>
    </r>
  </si>
  <si>
    <t>Suiza</t>
  </si>
  <si>
    <t>Turquía</t>
  </si>
  <si>
    <t>p/ Cifras provisionales.</t>
  </si>
  <si>
    <t>b/ Ruptura de la serie de tiempo.</t>
  </si>
  <si>
    <t>1/  La paridad del poder adquisitivo (PPP por sus siglas en inglés) es la tasa de conversión de  moneda que elimina las diferencias en niveles de precios entre países.</t>
  </si>
  <si>
    <t>Fuentes: Datos calculados con base en información proveniente de la Encuesta sobre Investigación y Desarrollo Tecnológico (ESIDET) 2017; INEGI-Conacyt. Cuenta de la Hacienda Pública Federal.</t>
  </si>
  <si>
    <t>OECD, Main Science and Technology Indicator, en https://stats.oecd.org/Index.aspx?DataSetCode=MSTI_PUB consultado 13/06/2023.</t>
  </si>
  <si>
    <t>* RICYT, Indicadores en http://www.ricyt.org/category/indicadores/ consultado 13/06/2023</t>
  </si>
  <si>
    <t>**UNESCO, Institute for Statistics en Data extracted, consultado 13/06/2023 from UIS.Stat</t>
  </si>
  <si>
    <t>A.6.12 FUENTES DE FINANCIAMIENTO DEL GIDE POR PAÍS, 2020</t>
  </si>
  <si>
    <t>Porcentaje</t>
  </si>
  <si>
    <t>Fuente de financiamiento</t>
  </si>
  <si>
    <t>Empresarial</t>
  </si>
  <si>
    <r>
      <t>Otros</t>
    </r>
    <r>
      <rPr>
        <b/>
        <vertAlign val="superscript"/>
        <sz val="9"/>
        <color indexed="8"/>
        <rFont val="Montserrat"/>
      </rPr>
      <t>1/</t>
    </r>
  </si>
  <si>
    <t>Alemania</t>
  </si>
  <si>
    <t>Argentina</t>
  </si>
  <si>
    <t>Bélgica</t>
  </si>
  <si>
    <t>n.d.</t>
  </si>
  <si>
    <r>
      <t>Chile</t>
    </r>
    <r>
      <rPr>
        <vertAlign val="superscript"/>
        <sz val="9"/>
        <color indexed="8"/>
        <rFont val="Montserrat"/>
      </rPr>
      <t>p/</t>
    </r>
  </si>
  <si>
    <t>China**</t>
  </si>
  <si>
    <t>Eslovenia</t>
  </si>
  <si>
    <t>España</t>
  </si>
  <si>
    <t>Estonia</t>
  </si>
  <si>
    <r>
      <t>Francia</t>
    </r>
    <r>
      <rPr>
        <vertAlign val="superscript"/>
        <sz val="9"/>
        <color indexed="8"/>
        <rFont val="Montserrat"/>
      </rPr>
      <t>p/</t>
    </r>
  </si>
  <si>
    <t>India</t>
  </si>
  <si>
    <r>
      <t>Irlanda</t>
    </r>
    <r>
      <rPr>
        <vertAlign val="superscript"/>
        <sz val="9"/>
        <color indexed="8"/>
        <rFont val="Montserrat"/>
      </rPr>
      <t>e/</t>
    </r>
  </si>
  <si>
    <r>
      <t>Islandia</t>
    </r>
    <r>
      <rPr>
        <vertAlign val="superscript"/>
        <sz val="9"/>
        <color indexed="8"/>
        <rFont val="Montserrat"/>
      </rPr>
      <t>p/</t>
    </r>
  </si>
  <si>
    <t>Italia</t>
  </si>
  <si>
    <r>
      <t>Japón</t>
    </r>
    <r>
      <rPr>
        <vertAlign val="superscript"/>
        <sz val="9"/>
        <color indexed="8"/>
        <rFont val="Montserrat"/>
      </rPr>
      <t>e/</t>
    </r>
  </si>
  <si>
    <t>Luxemburgo</t>
  </si>
  <si>
    <t>Países Bajos</t>
  </si>
  <si>
    <t>Reino Unido</t>
  </si>
  <si>
    <r>
      <t>República Checa</t>
    </r>
    <r>
      <rPr>
        <vertAlign val="superscript"/>
        <sz val="9"/>
        <color indexed="8"/>
        <rFont val="Montserrat"/>
      </rPr>
      <t>p/</t>
    </r>
  </si>
  <si>
    <t xml:space="preserve">Rumania </t>
  </si>
  <si>
    <t>Suecia</t>
  </si>
  <si>
    <t xml:space="preserve">Turquía </t>
  </si>
  <si>
    <t>n.d No diponible</t>
  </si>
  <si>
    <t>1/  El concepto "Otros" corresponde a contribuciones de los Sectores Educación Superior, Instituciones Privadas no Lucrativas y Fondos del Exterior.</t>
  </si>
  <si>
    <t>OECD, Main Science and Technology Indicator, en https://stats.oecd.org/Index.aspx?DataSetCode=MSTI_PUB, consultado 23/06/2021.</t>
  </si>
  <si>
    <t>*UNESCO, Institute for Statistics en Data extracted on 23 Jun 2021 21:47 UTC (GMT) from UIS.Stat</t>
  </si>
  <si>
    <t xml:space="preserve">** Sin dato para los sectores IES e IPnL contabilizados para el concepto "otros". </t>
  </si>
  <si>
    <t>A.6.13 GIDE EJECUTADO POR EL SECTOR GOBIERNO POR PAÍS, 2020</t>
  </si>
  <si>
    <r>
      <t>GIDESG millones de USD corrientes y PPP</t>
    </r>
    <r>
      <rPr>
        <b/>
        <vertAlign val="subscript"/>
        <sz val="9"/>
        <color rgb="FF000000"/>
        <rFont val="Montserrat"/>
      </rPr>
      <t>1/</t>
    </r>
  </si>
  <si>
    <t>GIDESG/GIDE 
%</t>
  </si>
  <si>
    <t>GIDESG/PIB 
%</t>
  </si>
  <si>
    <t>(d)</t>
  </si>
  <si>
    <t/>
  </si>
  <si>
    <t>Australia</t>
  </si>
  <si>
    <t>Austria</t>
  </si>
  <si>
    <t>(e)</t>
  </si>
  <si>
    <t>Canadá</t>
  </si>
  <si>
    <t>Chile</t>
  </si>
  <si>
    <t>Dinamarca</t>
  </si>
  <si>
    <t>Estados Unidos de América</t>
  </si>
  <si>
    <t>Francia</t>
  </si>
  <si>
    <t>Grecia</t>
  </si>
  <si>
    <t>Irlandia</t>
  </si>
  <si>
    <t>Israel</t>
  </si>
  <si>
    <t>(ep)</t>
  </si>
  <si>
    <t>México</t>
  </si>
  <si>
    <t xml:space="preserve">Nueva Zelanda </t>
  </si>
  <si>
    <t xml:space="preserve">Países bajos </t>
  </si>
  <si>
    <t>Republica Checa</t>
  </si>
  <si>
    <t xml:space="preserve">Singapur </t>
  </si>
  <si>
    <t xml:space="preserve">Suecia </t>
  </si>
  <si>
    <t>n.d.: No disponible.</t>
  </si>
  <si>
    <t>b/ Ruptura de serie de tiempo.</t>
  </si>
  <si>
    <t>d/ Diferencia en la definición.</t>
  </si>
  <si>
    <t>Se presenta el comparativo internacional hasta 2018 debido a que son los últimos datos publicados por la OCDE y la UNESCO.</t>
  </si>
  <si>
    <t>A.6.14  GIDE EJECUTADO POR EL SECTOR INSTITUCIONES DE EDUCACIÓN SUPERIOR POR PAÍS, 2020</t>
  </si>
  <si>
    <r>
      <t>GIDESES millones de USD corrientes y PPP</t>
    </r>
    <r>
      <rPr>
        <b/>
        <vertAlign val="superscript"/>
        <sz val="9"/>
        <color rgb="FF000000"/>
        <rFont val="Montserrat"/>
      </rPr>
      <t>1/</t>
    </r>
  </si>
  <si>
    <t>GIDESES/GIDE 
%</t>
  </si>
  <si>
    <t>GIDESES/PIB 
%</t>
  </si>
  <si>
    <t>Irlandae</t>
  </si>
  <si>
    <t xml:space="preserve">Japón </t>
  </si>
  <si>
    <t>República Checa</t>
  </si>
  <si>
    <t>n.d.: no disponible.</t>
  </si>
  <si>
    <t>OECD, Main Science and Technology Indicator, en https://stats.oecd.org/Index.aspx?DataSetCode=MSTI_PUB, consultado 13/06/2023.</t>
  </si>
  <si>
    <t>A.6.15  GIDE EJECUTADO POR EL SECTOR EMPRESARIAL POR PAÍS, 2020.</t>
  </si>
  <si>
    <r>
      <t>GIDESP millones de USD corrientes y PPP</t>
    </r>
    <r>
      <rPr>
        <b/>
        <vertAlign val="superscript"/>
        <sz val="9"/>
        <color rgb="FF000000"/>
        <rFont val="Montserrat"/>
      </rPr>
      <t>1/</t>
    </r>
  </si>
  <si>
    <t>GIDESP/GIDE 
%</t>
  </si>
  <si>
    <t>GIDESP/PIB 
%</t>
  </si>
  <si>
    <t>..</t>
  </si>
  <si>
    <t>Irlanda</t>
  </si>
  <si>
    <t>(de)</t>
  </si>
  <si>
    <t>(p)</t>
  </si>
  <si>
    <t>A.6.16 GIDE POR PAÍS, 2012-2020. MILLONES DE PPP1/ USD CORRIENTES</t>
  </si>
  <si>
    <r>
      <t>Millones de PPP</t>
    </r>
    <r>
      <rPr>
        <vertAlign val="superscript"/>
        <sz val="9"/>
        <color theme="0"/>
        <rFont val="Montserrat"/>
      </rPr>
      <t>1/</t>
    </r>
    <r>
      <rPr>
        <sz val="9"/>
        <color theme="0"/>
        <rFont val="Montserrat"/>
      </rPr>
      <t xml:space="preserve"> USD corrientes</t>
    </r>
  </si>
  <si>
    <r>
      <t>2015</t>
    </r>
    <r>
      <rPr>
        <b/>
        <vertAlign val="superscript"/>
        <sz val="9"/>
        <color rgb="FF000000"/>
        <rFont val="Montserrat"/>
      </rPr>
      <t>r/</t>
    </r>
  </si>
  <si>
    <t>p/</t>
  </si>
  <si>
    <t>e/</t>
  </si>
  <si>
    <t>b/</t>
  </si>
  <si>
    <t>(b)</t>
  </si>
  <si>
    <t>d/</t>
  </si>
  <si>
    <t>(bd)</t>
  </si>
  <si>
    <t>India*</t>
  </si>
  <si>
    <t>(bep)</t>
  </si>
  <si>
    <t>(v)</t>
  </si>
  <si>
    <t>r/ Cifras revisadas a partir del año en que se indica.</t>
  </si>
  <si>
    <t>v/ La suma del desglose no suma al total.</t>
  </si>
  <si>
    <t>1/ La paridad del poder adquisitivo (PPP por sus siglas en inglés) es la tasa de conversión de moneda que elimina las diferencias en niveles de precios entre países.</t>
  </si>
  <si>
    <t>A.6.17 GIDE PER CÁPITA POR PAÍS, 2012-2020.</t>
  </si>
  <si>
    <r>
      <t>Unidades de PPP</t>
    </r>
    <r>
      <rPr>
        <vertAlign val="superscript"/>
        <sz val="10"/>
        <color theme="0"/>
        <rFont val="Montserrat"/>
      </rPr>
      <t>1/</t>
    </r>
  </si>
  <si>
    <t xml:space="preserve">Brasil* </t>
  </si>
  <si>
    <t>bd/</t>
  </si>
  <si>
    <t>ep/</t>
  </si>
  <si>
    <t>v/</t>
  </si>
  <si>
    <t>r/ Cifras revisadas a partir del año en que se indica</t>
  </si>
  <si>
    <t>A.6.18 GIDE COMO RELACIÓN DEL PIB POR PAÍS, 2012-2020. PORCENTAJE</t>
  </si>
  <si>
    <t>India**</t>
  </si>
  <si>
    <t>**UNESCO, Institute for Statistics en Data extracted on 23 Jun 2021 21:47 UTC (GMT) from UIS.Stat</t>
  </si>
  <si>
    <t>A.6.19 GIDE FINANCIADO POR LAS EMPRESAS POR PAÍSES, 2012-2020</t>
  </si>
  <si>
    <t>(s)</t>
  </si>
  <si>
    <t>OECD, Main Science and Technology Indicator, en https://stats.oecd.org/Index.aspx?DataSetCode=MSTI_PUB, consultado 13/06/2022.</t>
  </si>
  <si>
    <t>A.6.20  GIDE FINANCIADO POR EL GOBIERNO POR PAÍSES, 2012-2020</t>
  </si>
  <si>
    <t xml:space="preserve"> </t>
  </si>
  <si>
    <t>(be)</t>
  </si>
  <si>
    <t>(c)</t>
  </si>
  <si>
    <r>
      <t>I.26 GIDE FINANCIADO POR OTROS SECTORES NACIONALES POR PAÍSES</t>
    </r>
    <r>
      <rPr>
        <b/>
        <vertAlign val="superscript"/>
        <sz val="9"/>
        <color theme="0"/>
        <rFont val="Montserrat"/>
      </rPr>
      <t>1/</t>
    </r>
    <r>
      <rPr>
        <b/>
        <sz val="9"/>
        <color theme="0"/>
        <rFont val="Montserrat"/>
      </rPr>
      <t>, 2011-2021</t>
    </r>
  </si>
  <si>
    <t>Argentina*</t>
  </si>
  <si>
    <t>1/El concepto "Otros" corresponde a contribuciones de los Sectores Educación Superior, Instituciones Privadas no Lucrativas y Fondos del Exterior.</t>
  </si>
  <si>
    <t>A.6.22  GIDE EJECUTADO POR LAS EMPRESAS POR PAÍSES, 2012-2020</t>
  </si>
  <si>
    <t>A.6.23  GIDE EJECUTADO POR EL GOBIERNO POR PAÍSES, 2012-2020.</t>
  </si>
  <si>
    <t>(bv)</t>
  </si>
  <si>
    <t>A.6.24 GIDE EJECUTADO POR INSTITUCIONES DE EDUCACIÓN SUPERIOR POR PAÍSES, 2012-2020</t>
  </si>
  <si>
    <t>(bp)</t>
  </si>
  <si>
    <t>A.6.25 GASTO EN INVESTIGACIÓN BÁSICA POR PAÍSES, 2012-2020</t>
  </si>
  <si>
    <t>Porcentaje de PIB</t>
  </si>
  <si>
    <t>m/</t>
  </si>
  <si>
    <t>(m)</t>
  </si>
  <si>
    <t>(bm)</t>
  </si>
  <si>
    <t>(es)</t>
  </si>
  <si>
    <t>A.7.1  GASTO NACIONAL EN CIENCIA, TECNOLOGÍA E INNOVACIÓN, POR SECTOR DE FINANCIAMIENTO, 2012-2021
MILLONES DE PESOS</t>
  </si>
  <si>
    <t>Año</t>
  </si>
  <si>
    <t>Público</t>
  </si>
  <si>
    <t>Privado</t>
  </si>
  <si>
    <t>IES</t>
  </si>
  <si>
    <t>Sector Externo</t>
  </si>
  <si>
    <t>Total CTI</t>
  </si>
  <si>
    <t>PIB</t>
  </si>
  <si>
    <t>GNCTI/PIB</t>
  </si>
  <si>
    <t>Sector Empresarial</t>
  </si>
  <si>
    <t>IPnL</t>
  </si>
  <si>
    <t>Total Privado</t>
  </si>
  <si>
    <r>
      <t>2017</t>
    </r>
    <r>
      <rPr>
        <b/>
        <vertAlign val="superscript"/>
        <sz val="9"/>
        <color theme="1"/>
        <rFont val="Montserrat"/>
      </rPr>
      <t>e/</t>
    </r>
  </si>
  <si>
    <r>
      <t>2018</t>
    </r>
    <r>
      <rPr>
        <b/>
        <vertAlign val="superscript"/>
        <sz val="9"/>
        <color theme="1"/>
        <rFont val="Montserrat"/>
      </rPr>
      <t>e</t>
    </r>
  </si>
  <si>
    <r>
      <t>2019</t>
    </r>
    <r>
      <rPr>
        <vertAlign val="superscript"/>
        <sz val="9"/>
        <color theme="1"/>
        <rFont val="Montserrat"/>
      </rPr>
      <t>e/</t>
    </r>
  </si>
  <si>
    <r>
      <t>2020</t>
    </r>
    <r>
      <rPr>
        <b/>
        <vertAlign val="superscript"/>
        <sz val="9"/>
        <color theme="1"/>
        <rFont val="Montserrat"/>
      </rPr>
      <t>e/</t>
    </r>
  </si>
  <si>
    <r>
      <t>2021</t>
    </r>
    <r>
      <rPr>
        <b/>
        <vertAlign val="superscript"/>
        <sz val="9"/>
        <color theme="1"/>
        <rFont val="Montserrat"/>
      </rPr>
      <t>e/</t>
    </r>
  </si>
  <si>
    <t>n1/ El Gasto en Innovación del sector privado no está considerado en el Gasto Nacional en Ciencia, Tecnología e Innovación, con el objetivo de evitar duplicidad con los datos reportados por las empresas para la realización de IDE, ya que ambos datos provienen de la ESIDET. El Gasto Público sólo incluye la inversión federal en innovación.</t>
  </si>
  <si>
    <t xml:space="preserve">n2/De acuerdo con los lineamientos metodológicos establecidos por la OCDE, en 2018 el indicador GIDE se recalculó para el periodo 2007–2018. Se considera como parte del gasto en IDE de gobierno sólo el pago de las becas nacionales otorgadas a estudiantes inscritos en los programas de doctorado registrados en el Padrón de Programas Nacionales de Posgrados de Calidad (PNPC) de Conacyt como un proxi del pago a estudiantes de posgrado por su participación en proyectos de IDE en sus respectivas instituciones de estudio. Asimismo, se contabiliza desde 2014 el pago a investigadores adscritos en el programa de Cátedras Conacyt. Además, se realizó una distribución proporcional del financiamiento del gobierno a la IDE, entre los sectores de ejecución gobierno e instituciones de educación superior. Debido a ello, las cifras del GIDE aquí presentadas consideran esta nueva forma de cálculo. En consecuencia, al ser el GIDE un componente del GNCTI se actualizó la información de este indicador para el mismo periodo. Por lo tanto, para 2019 y 2020 se utilizó la misma metodología. </t>
  </si>
  <si>
    <t>n3/ Se realizó una revisión de cifras registradas en la ESIDET 2012 y 2014.</t>
  </si>
  <si>
    <t>n4/ Se consideraron cifras registradas en la ESIDET 2017 con información complemetaria que capta el INEGI de ramas industriales de interés nacional, por lo tanto, se realizó un ajuste a los datos registrados en 2014, 2015 y 2016.</t>
  </si>
  <si>
    <t>Fuente: Datos calculados por el Conacyt con base en información proveniente de la Encuesta sobre Investigación y Desarrollo Tecnológico (ESIDET), 2012, 2014, 2017. INEGI-Conacyt.</t>
  </si>
  <si>
    <t>SHCP, Cuenta de la Hacienda Pública Federal (SHCP) 2011-2020.</t>
  </si>
  <si>
    <t>INEGI. Encuesta Nacional de Gastos de los Hogares (ENGASTO), 2012 y 2013.</t>
  </si>
  <si>
    <t>INEGI, Encuesta Nacional de Ingresos y Gastos de los Hogares, 2014, 2016 y 2018.</t>
  </si>
  <si>
    <t>A.7.2 GASTO NACIONAL EN CIENCIA, TECNOLOGÍA E INNOVACIÓN, POR SECTOR DE FINANCIAMIENTO, 2012-2021
MILLONES DE PESOS DE 2021</t>
  </si>
  <si>
    <r>
      <t>2018</t>
    </r>
    <r>
      <rPr>
        <b/>
        <vertAlign val="superscript"/>
        <sz val="9"/>
        <color theme="1"/>
        <rFont val="Montserrat"/>
      </rPr>
      <t>e/</t>
    </r>
  </si>
  <si>
    <r>
      <t>2019</t>
    </r>
    <r>
      <rPr>
        <b/>
        <vertAlign val="superscript"/>
        <sz val="9"/>
        <color theme="1"/>
        <rFont val="Montserrat"/>
      </rPr>
      <t>e/</t>
    </r>
  </si>
  <si>
    <t>A.7.3 GASTO NACIONAL EN CIENCIA, TECNOLOGÍA E INNOVACIÓN, POR TIPO DE ACTIVIDAD, 2012-2021</t>
  </si>
  <si>
    <t>MILLONES DE PESOS</t>
  </si>
  <si>
    <t xml:space="preserve">Año </t>
  </si>
  <si>
    <t>IDE</t>
  </si>
  <si>
    <t>GEECyT</t>
  </si>
  <si>
    <t>GSCyT</t>
  </si>
  <si>
    <t>GI</t>
  </si>
  <si>
    <t>GNCTI</t>
  </si>
  <si>
    <t xml:space="preserve">Fuente: Datos calculados con base en información proveniente de la Encuesta sobre Investigación y Desarrollo Tecnológico (ESIDET) 2008, 2010, 2012, 2014, 2017; INEGI-Conacyt. </t>
  </si>
  <si>
    <t>SHCP, Cuenta de la Hacienda Pública Federal, 2007-2020.</t>
  </si>
  <si>
    <t>INEGI. Encuesta Nacional de Ingresos y Gastos de los Hogares (ENIGH), 2014, 2016 y 2018. Hasta la fecha de publicación de este informe, no ha sido publicada la ENIGH 2020.</t>
  </si>
  <si>
    <t>A.7.4 GASTO NACIONAL EN CIENCIA, TECNOLOGÍA E INNOVACIÓN, POR TIPO DE ACTIVIDAD, 2012-2021</t>
  </si>
  <si>
    <t>MILLONES DE PESOS DE 2021</t>
  </si>
  <si>
    <t>A.8.1 BPT DE MÉXICO, 2012-2020</t>
  </si>
  <si>
    <t>Millones de dólares</t>
  </si>
  <si>
    <t>Ingresos</t>
  </si>
  <si>
    <t>Egresos</t>
  </si>
  <si>
    <t>Saldo*</t>
  </si>
  <si>
    <t>Total de transacciones**</t>
  </si>
  <si>
    <r>
      <t>Tasa de cobertura</t>
    </r>
    <r>
      <rPr>
        <b/>
        <vertAlign val="superscript"/>
        <sz val="9"/>
        <color rgb="FF000000"/>
        <rFont val="Montserrat"/>
      </rPr>
      <t>***</t>
    </r>
  </si>
  <si>
    <r>
      <t>2017</t>
    </r>
    <r>
      <rPr>
        <b/>
        <vertAlign val="superscript"/>
        <sz val="9"/>
        <color indexed="8"/>
        <rFont val="Montserrat"/>
      </rPr>
      <t>e/</t>
    </r>
  </si>
  <si>
    <r>
      <t>2018</t>
    </r>
    <r>
      <rPr>
        <b/>
        <vertAlign val="superscript"/>
        <sz val="9"/>
        <color indexed="8"/>
        <rFont val="Montserrat"/>
      </rPr>
      <t>e/</t>
    </r>
  </si>
  <si>
    <r>
      <t>2019</t>
    </r>
    <r>
      <rPr>
        <b/>
        <vertAlign val="superscript"/>
        <sz val="9"/>
        <color indexed="8"/>
        <rFont val="Montserrat"/>
      </rPr>
      <t>e/</t>
    </r>
  </si>
  <si>
    <t>*Saldo: Ingresos - Egresos</t>
  </si>
  <si>
    <t>**Total de transacciones: Ingresos + Egresos</t>
  </si>
  <si>
    <t>*** Tasa de Cobertura: Ingresos / Egresos.</t>
  </si>
  <si>
    <t>e/  Datos estimados.</t>
  </si>
  <si>
    <t>Fuente: Datos calculados por Conacyt con base en información proveniente de la Encuesta sobre Investigación y Desarrollo Tecnológico (ESIDET) 2012, 2014, 2017,  INEGI-Conacyt. Indicador: Número total de los ingresos y egresos al extranjero por transferencia de tecnología realizados por las empresas del sector productivo.</t>
  </si>
  <si>
    <t>A.8.2 BALANZA DE PAGOS TECNOLÓGICA: INGRESOS, 2010-2015</t>
  </si>
  <si>
    <t>n. d.</t>
  </si>
  <si>
    <t>EE. UU.</t>
  </si>
  <si>
    <t>Letonia</t>
  </si>
  <si>
    <t>Países no miembros de la OCDE</t>
  </si>
  <si>
    <t xml:space="preserve">China Taipéi </t>
  </si>
  <si>
    <t>Fuente: Datos calculados por Conacyt con base en información proveniente de la Encuesta sobre Investigación y Desarrollo Tecnológico (ESIDET) 2012, 2014, 2017. INEGI-Conacyt.</t>
  </si>
  <si>
    <r>
      <rPr>
        <sz val="8"/>
        <rFont val="Montserrat"/>
      </rPr>
      <t>OECD</t>
    </r>
    <r>
      <rPr>
        <i/>
        <sz val="8"/>
        <rFont val="Montserrat"/>
      </rPr>
      <t>, Main Science and Technology Indicators. Volume 2018/1</t>
    </r>
  </si>
  <si>
    <t>A.8.3 BALANZA DE PAGOS TECNOLÓGICA: EGRESOS, 2010-2015</t>
  </si>
  <si>
    <t>EE. UU</t>
  </si>
  <si>
    <t>China Taipéi</t>
  </si>
  <si>
    <t>A.8.4 BALANZA DE PAGOS TECNOLÓGICA: TOTAL DE TRANSACCIONES, 2010-2015</t>
  </si>
  <si>
    <t>A.8.5 BALANZA DE PAGOS TECNOLÓGICA: SALDO, 2010-2015</t>
  </si>
  <si>
    <t>A.8.6  BALANZA DE PAGOS TECNOLÓGICA:  TASA DE COBERTURA, 2010-2015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</si>
</sst>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quot;#,##0;[Red]\-&quot;$&quot;#,##0"/>
    <numFmt numFmtId="165" formatCode="_-* #,##0.00_-;\-* #,##0.00_-;_-* &quot;-&quot;??_-;_-@_-"/>
    <numFmt numFmtId="166" formatCode="#,##0.000"/>
    <numFmt numFmtId="167" formatCode="#,##0.0"/>
    <numFmt numFmtId="168" formatCode="_-[$€-2]* #,##0.00_-;\-[$€-2]* #,##0.00_-;_-[$€-2]* &quot;-&quot;??_-"/>
    <numFmt numFmtId="169" formatCode="0.0"/>
    <numFmt numFmtId="170" formatCode="0_)"/>
    <numFmt numFmtId="171" formatCode="_-* #,##0.0_-;\-* #,##0.0_-;_-* &quot;-&quot;??_-;_-@_-"/>
  </numFmts>
  <fonts count="88">
    <font>
      <sz val="11"/>
      <color theme="1"/>
      <name val="Calibri"/>
      <family val="2"/>
      <scheme val="minor"/>
    </font>
    <font>
      <sz val="10"/>
      <name val="Geneva"/>
    </font>
    <font>
      <b/>
      <sz val="14"/>
      <name val="Montserrat"/>
    </font>
    <font>
      <sz val="14"/>
      <name val="Montserrat"/>
    </font>
    <font>
      <sz val="10"/>
      <name val="Arial"/>
      <family val="2"/>
    </font>
    <font>
      <b/>
      <sz val="14"/>
      <color indexed="8"/>
      <name val="Montserrat"/>
    </font>
    <font>
      <b/>
      <vertAlign val="superscript"/>
      <sz val="14"/>
      <color indexed="8"/>
      <name val="Times New Roman"/>
      <family val="1"/>
    </font>
    <font>
      <b/>
      <vertAlign val="superscript"/>
      <sz val="12"/>
      <color indexed="8"/>
      <name val="Times New Roman"/>
      <family val="1"/>
    </font>
    <font>
      <sz val="14"/>
      <color indexed="10"/>
      <name val="Montserrat"/>
    </font>
    <font>
      <sz val="14"/>
      <color theme="1"/>
      <name val="Montserrat"/>
    </font>
    <font>
      <b/>
      <sz val="14"/>
      <color theme="1"/>
      <name val="Montserrat"/>
    </font>
    <font>
      <sz val="11"/>
      <color theme="1"/>
      <name val="Times New Roman"/>
      <family val="1"/>
    </font>
    <font>
      <sz val="9"/>
      <name val="Times New Roman"/>
      <family val="1"/>
    </font>
    <font>
      <sz val="12"/>
      <name val="Segoe UI"/>
      <family val="2"/>
    </font>
    <font>
      <sz val="12"/>
      <color theme="1"/>
      <name val="Segoe UI"/>
      <family val="2"/>
    </font>
    <font>
      <sz val="14"/>
      <name val="Times New Roman"/>
      <family val="1"/>
    </font>
    <font>
      <sz val="12"/>
      <name val="Times New Roman"/>
      <family val="1"/>
    </font>
    <font>
      <sz val="10"/>
      <color theme="1"/>
      <name val="Montserrat"/>
    </font>
    <font>
      <u/>
      <sz val="11"/>
      <color theme="10"/>
      <name val="Calibri"/>
      <family val="2"/>
      <scheme val="minor"/>
    </font>
    <font>
      <b/>
      <sz val="16"/>
      <color rgb="FFFF0000"/>
      <name val="Times New Roman"/>
      <family val="1"/>
    </font>
    <font>
      <sz val="16"/>
      <name val="Times New Roman"/>
      <family val="1"/>
    </font>
    <font>
      <b/>
      <sz val="14"/>
      <name val="Arial"/>
      <family val="2"/>
    </font>
    <font>
      <b/>
      <sz val="10"/>
      <name val="Montserrat"/>
    </font>
    <font>
      <b/>
      <sz val="10"/>
      <color indexed="8"/>
      <name val="Montserrat"/>
    </font>
    <font>
      <b/>
      <vertAlign val="superscript"/>
      <sz val="11"/>
      <color indexed="8"/>
      <name val="Times New Roman"/>
      <family val="1"/>
    </font>
    <font>
      <sz val="14"/>
      <color theme="1"/>
      <name val="Times New Roman"/>
      <family val="1"/>
    </font>
    <font>
      <b/>
      <sz val="14"/>
      <color theme="1"/>
      <name val="Arial"/>
      <family val="2"/>
    </font>
    <font>
      <sz val="10"/>
      <name val="Montserrat"/>
    </font>
    <font>
      <b/>
      <sz val="12"/>
      <name val="Montserrat"/>
    </font>
    <font>
      <sz val="11"/>
      <color rgb="FFFF0000"/>
      <name val="Times New Roman"/>
      <family val="1"/>
    </font>
    <font>
      <sz val="10"/>
      <color theme="1"/>
      <name val="Calibri"/>
      <family val="2"/>
      <scheme val="minor"/>
    </font>
    <font>
      <sz val="10"/>
      <color theme="1"/>
      <name val="Times New Roman"/>
      <family val="1"/>
    </font>
    <font>
      <sz val="9"/>
      <color rgb="FFFF0000"/>
      <name val="Times New Roman"/>
      <family val="1"/>
    </font>
    <font>
      <b/>
      <sz val="12"/>
      <color theme="1"/>
      <name val="Calibri"/>
      <family val="2"/>
      <scheme val="minor"/>
    </font>
    <font>
      <b/>
      <sz val="12"/>
      <name val="Times New Roman"/>
      <family val="1"/>
    </font>
    <font>
      <b/>
      <sz val="12"/>
      <color theme="1"/>
      <name val="Times New Roman"/>
      <family val="1"/>
    </font>
    <font>
      <b/>
      <sz val="10"/>
      <color theme="1"/>
      <name val="Montserrat"/>
    </font>
    <font>
      <sz val="10"/>
      <color indexed="8"/>
      <name val="Montserrat"/>
    </font>
    <font>
      <sz val="7"/>
      <color rgb="FF000000"/>
      <name val="Montserrat"/>
    </font>
    <font>
      <b/>
      <sz val="9"/>
      <color theme="0"/>
      <name val="Montserrat"/>
    </font>
    <font>
      <sz val="9"/>
      <color theme="0"/>
      <name val="Montserrat"/>
    </font>
    <font>
      <b/>
      <sz val="9"/>
      <color indexed="8"/>
      <name val="Montserrat"/>
    </font>
    <font>
      <b/>
      <vertAlign val="superscript"/>
      <sz val="9"/>
      <color indexed="8"/>
      <name val="Montserrat"/>
    </font>
    <font>
      <sz val="9"/>
      <color indexed="8"/>
      <name val="Montserrat"/>
    </font>
    <font>
      <vertAlign val="superscript"/>
      <sz val="9"/>
      <color indexed="8"/>
      <name val="Montserrat"/>
    </font>
    <font>
      <sz val="10"/>
      <name val="Courier"/>
      <family val="3"/>
    </font>
    <font>
      <sz val="9"/>
      <name val="Montserrat"/>
    </font>
    <font>
      <vertAlign val="superscript"/>
      <sz val="9"/>
      <color rgb="FF000000"/>
      <name val="Montserrat"/>
    </font>
    <font>
      <b/>
      <sz val="9"/>
      <name val="Montserrat"/>
    </font>
    <font>
      <sz val="8"/>
      <color indexed="8"/>
      <name val="Montserrat"/>
    </font>
    <font>
      <sz val="8"/>
      <name val="Montserrat"/>
    </font>
    <font>
      <sz val="8"/>
      <color theme="1"/>
      <name val="Montserrat"/>
    </font>
    <font>
      <sz val="9"/>
      <color theme="1"/>
      <name val="Montserrat"/>
    </font>
    <font>
      <b/>
      <sz val="9"/>
      <color theme="1"/>
      <name val="Montserrat"/>
    </font>
    <font>
      <b/>
      <vertAlign val="subscript"/>
      <sz val="9"/>
      <color rgb="FF000000"/>
      <name val="Montserrat"/>
    </font>
    <font>
      <b/>
      <vertAlign val="superscript"/>
      <sz val="9"/>
      <color rgb="FF000000"/>
      <name val="Montserrat"/>
    </font>
    <font>
      <vertAlign val="superscript"/>
      <sz val="9"/>
      <color theme="1"/>
      <name val="Montserrat"/>
    </font>
    <font>
      <b/>
      <vertAlign val="superscript"/>
      <sz val="9"/>
      <color theme="1"/>
      <name val="Montserrat"/>
    </font>
    <font>
      <vertAlign val="superscript"/>
      <sz val="9"/>
      <name val="Montserrat"/>
    </font>
    <font>
      <b/>
      <vertAlign val="superscript"/>
      <sz val="9"/>
      <name val="Montserrat"/>
    </font>
    <font>
      <vertAlign val="superscript"/>
      <sz val="8"/>
      <name val="Montserrat"/>
    </font>
    <font>
      <b/>
      <vertAlign val="superscript"/>
      <sz val="9"/>
      <color theme="0"/>
      <name val="Montserrat"/>
    </font>
    <font>
      <sz val="11"/>
      <color theme="1"/>
      <name val="Montserrat"/>
    </font>
    <font>
      <b/>
      <sz val="9"/>
      <color rgb="FFFF0000"/>
      <name val="Montserrat"/>
    </font>
    <font>
      <sz val="11"/>
      <color theme="1"/>
      <name val="Calibri"/>
      <family val="2"/>
      <scheme val="minor"/>
    </font>
    <font>
      <sz val="10"/>
      <name val="MS Sans Serif"/>
      <family val="2"/>
    </font>
    <font>
      <sz val="9"/>
      <name val="Arial"/>
      <family val="2"/>
    </font>
    <font>
      <sz val="8"/>
      <name val="Arial"/>
      <family val="2"/>
    </font>
    <font>
      <sz val="8"/>
      <color theme="1"/>
      <name val="Calibri"/>
      <family val="2"/>
      <scheme val="minor"/>
    </font>
    <font>
      <b/>
      <sz val="12"/>
      <color theme="0"/>
      <name val="Montserrat"/>
    </font>
    <font>
      <sz val="12"/>
      <color theme="0"/>
      <name val="Montserrat"/>
    </font>
    <font>
      <b/>
      <sz val="8"/>
      <name val="Montserrat"/>
    </font>
    <font>
      <i/>
      <sz val="8"/>
      <name val="Montserrat"/>
    </font>
    <font>
      <sz val="12"/>
      <name val="Montserrat"/>
    </font>
    <font>
      <sz val="11"/>
      <color theme="1"/>
      <name val="Montserrat SemiBold"/>
    </font>
    <font>
      <sz val="12"/>
      <color theme="1"/>
      <name val="Montserrat"/>
    </font>
    <font>
      <sz val="9"/>
      <color rgb="FFFF0000"/>
      <name val="Montserrat"/>
    </font>
    <font>
      <b/>
      <sz val="11"/>
      <color theme="1"/>
      <name val="Calibri"/>
      <family val="2"/>
      <scheme val="minor"/>
    </font>
    <font>
      <sz val="12"/>
      <color rgb="FFA12142"/>
      <name val="Montserrat"/>
    </font>
    <font>
      <u/>
      <sz val="12"/>
      <color theme="10"/>
      <name val="Montserrat"/>
    </font>
    <font>
      <b/>
      <sz val="14"/>
      <color theme="0"/>
      <name val="Montserrat"/>
    </font>
    <font>
      <b/>
      <sz val="12"/>
      <color theme="1"/>
      <name val="Montserrat"/>
    </font>
    <font>
      <u/>
      <sz val="6"/>
      <color indexed="12"/>
      <name val="Arial"/>
      <family val="2"/>
    </font>
    <font>
      <vertAlign val="superscript"/>
      <sz val="9"/>
      <color theme="0"/>
      <name val="Montserrat"/>
    </font>
    <font>
      <vertAlign val="superscript"/>
      <sz val="10"/>
      <color theme="0"/>
      <name val="Montserrat"/>
    </font>
    <font>
      <b/>
      <vertAlign val="superscript"/>
      <sz val="12"/>
      <color indexed="8"/>
      <name val="Montserrat"/>
    </font>
    <font>
      <vertAlign val="superscript"/>
      <sz val="10"/>
      <name val="Montserrat"/>
    </font>
    <font>
      <b/>
      <vertAlign val="superscript"/>
      <sz val="10"/>
      <name val="Montserrat"/>
    </font>
  </fonts>
  <fills count="9">
    <fill>
      <patternFill patternType="none"/>
    </fill>
    <fill>
      <patternFill patternType="gray125"/>
    </fill>
    <fill>
      <patternFill patternType="solid">
        <fgColor rgb="FFD5BE94"/>
        <bgColor indexed="64"/>
      </patternFill>
    </fill>
    <fill>
      <patternFill patternType="solid">
        <fgColor rgb="FFE7DAC3"/>
        <bgColor indexed="64"/>
      </patternFill>
    </fill>
    <fill>
      <patternFill patternType="solid">
        <fgColor theme="0"/>
        <bgColor indexed="64"/>
      </patternFill>
    </fill>
    <fill>
      <patternFill patternType="solid">
        <fgColor rgb="FF621132"/>
        <bgColor indexed="64"/>
      </patternFill>
    </fill>
    <fill>
      <patternFill patternType="solid">
        <fgColor rgb="FFD4C19C"/>
        <bgColor indexed="64"/>
      </patternFill>
    </fill>
    <fill>
      <patternFill patternType="solid">
        <fgColor rgb="FFFFFFFF"/>
        <bgColor indexed="64"/>
      </patternFill>
    </fill>
    <fill>
      <patternFill patternType="solid">
        <fgColor rgb="FF275C4F"/>
        <bgColor indexed="64"/>
      </patternFill>
    </fill>
  </fills>
  <borders count="19">
    <border>
      <left/>
      <right/>
      <top/>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auto="1"/>
      </bottom>
      <diagonal/>
    </border>
    <border>
      <left/>
      <right style="thin">
        <color indexed="64"/>
      </right>
      <top/>
      <bottom/>
      <diagonal/>
    </border>
    <border>
      <left style="thin">
        <color indexed="64"/>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s>
  <cellStyleXfs count="7993">
    <xf numFmtId="0" fontId="0" fillId="0" borderId="0"/>
    <xf numFmtId="0" fontId="1" fillId="0" borderId="0"/>
    <xf numFmtId="0" fontId="4" fillId="0" borderId="0"/>
    <xf numFmtId="0" fontId="4" fillId="0" borderId="0"/>
    <xf numFmtId="0" fontId="18" fillId="0" borderId="0" applyNumberFormat="0" applyFill="0" applyBorder="0" applyAlignment="0" applyProtection="0"/>
    <xf numFmtId="40" fontId="1" fillId="0" borderId="0" applyFont="0" applyFill="0" applyBorder="0" applyAlignment="0" applyProtection="0"/>
    <xf numFmtId="168" fontId="4" fillId="0" borderId="0"/>
    <xf numFmtId="0" fontId="4" fillId="0" borderId="0"/>
    <xf numFmtId="170" fontId="45" fillId="0" borderId="0"/>
    <xf numFmtId="170" fontId="45" fillId="0" borderId="0"/>
    <xf numFmtId="0" fontId="4" fillId="0" borderId="0">
      <alignment horizontal="left" wrapText="1"/>
    </xf>
    <xf numFmtId="165" fontId="64" fillId="0" borderId="0" applyFont="0" applyFill="0" applyBorder="0" applyAlignment="0" applyProtection="0"/>
    <xf numFmtId="168" fontId="1" fillId="0" borderId="0"/>
    <xf numFmtId="43" fontId="4" fillId="0" borderId="0" applyFont="0" applyFill="0" applyBorder="0" applyAlignment="0" applyProtection="0"/>
    <xf numFmtId="168" fontId="65" fillId="0" borderId="0"/>
    <xf numFmtId="0" fontId="4" fillId="0" borderId="0">
      <alignment horizontal="left" wrapText="1"/>
    </xf>
    <xf numFmtId="165" fontId="4" fillId="0" borderId="0" applyFont="0" applyFill="0" applyBorder="0" applyAlignment="0" applyProtection="0"/>
    <xf numFmtId="0" fontId="64" fillId="0" borderId="0"/>
    <xf numFmtId="0" fontId="64" fillId="0" borderId="0"/>
    <xf numFmtId="0" fontId="64" fillId="0" borderId="0"/>
    <xf numFmtId="168" fontId="4" fillId="0" borderId="0"/>
    <xf numFmtId="0" fontId="64" fillId="0" borderId="0"/>
    <xf numFmtId="0" fontId="4" fillId="0" borderId="0"/>
    <xf numFmtId="0" fontId="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38" fontId="1" fillId="0" borderId="0" applyFont="0" applyFill="0" applyBorder="0" applyAlignment="0" applyProtection="0"/>
    <xf numFmtId="164" fontId="1" fillId="0" borderId="0" applyFont="0" applyFill="0" applyBorder="0" applyAlignment="0" applyProtection="0"/>
    <xf numFmtId="168" fontId="4" fillId="0" borderId="0" applyFont="0" applyFill="0" applyBorder="0" applyAlignment="0" applyProtection="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168" fontId="4" fillId="0" borderId="0"/>
    <xf numFmtId="168" fontId="4" fillId="0" borderId="0"/>
    <xf numFmtId="168" fontId="4" fillId="0" borderId="0"/>
    <xf numFmtId="168" fontId="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168" fontId="4" fillId="0" borderId="0"/>
    <xf numFmtId="168" fontId="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168" fontId="4" fillId="0" borderId="0"/>
    <xf numFmtId="168"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xf numFmtId="0" fontId="4" fillId="0" borderId="0"/>
    <xf numFmtId="168" fontId="4" fillId="0" borderId="0"/>
    <xf numFmtId="0" fontId="4" fillId="0" borderId="0"/>
    <xf numFmtId="168" fontId="4" fillId="0" borderId="0"/>
    <xf numFmtId="0" fontId="4" fillId="0" borderId="0"/>
    <xf numFmtId="0" fontId="4" fillId="0" borderId="0"/>
    <xf numFmtId="0" fontId="4" fillId="0" borderId="0"/>
    <xf numFmtId="0" fontId="4" fillId="0" borderId="0"/>
    <xf numFmtId="0" fontId="4" fillId="0" borderId="0"/>
    <xf numFmtId="168"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xf numFmtId="0" fontId="4" fillId="0" borderId="0"/>
    <xf numFmtId="168" fontId="4" fillId="0" borderId="0"/>
    <xf numFmtId="168" fontId="4" fillId="0" borderId="0"/>
    <xf numFmtId="168" fontId="4" fillId="0" borderId="0"/>
    <xf numFmtId="168" fontId="4" fillId="0" borderId="0"/>
    <xf numFmtId="0" fontId="4" fillId="0" borderId="0"/>
    <xf numFmtId="0" fontId="4" fillId="0" borderId="0"/>
    <xf numFmtId="0"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xf numFmtId="0" fontId="4" fillId="0" borderId="0"/>
    <xf numFmtId="0" fontId="4" fillId="0" borderId="0"/>
    <xf numFmtId="0" fontId="4" fillId="0" borderId="0"/>
    <xf numFmtId="0"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4" fillId="0" borderId="0"/>
    <xf numFmtId="0" fontId="64" fillId="0" borderId="0"/>
    <xf numFmtId="0" fontId="4" fillId="0" borderId="0"/>
    <xf numFmtId="168" fontId="4" fillId="0" borderId="0"/>
    <xf numFmtId="0" fontId="4" fillId="0" borderId="0"/>
    <xf numFmtId="168" fontId="4" fillId="0" borderId="0"/>
    <xf numFmtId="0" fontId="4" fillId="0" borderId="0"/>
    <xf numFmtId="0" fontId="4" fillId="0" borderId="0"/>
    <xf numFmtId="0" fontId="4" fillId="0" borderId="0"/>
    <xf numFmtId="0"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4" fillId="0" borderId="0"/>
    <xf numFmtId="168" fontId="4" fillId="0" borderId="0"/>
    <xf numFmtId="0" fontId="4" fillId="0" borderId="0"/>
    <xf numFmtId="0" fontId="4" fillId="0" borderId="0"/>
    <xf numFmtId="0" fontId="4" fillId="0" borderId="0"/>
    <xf numFmtId="0" fontId="4" fillId="0" borderId="0"/>
    <xf numFmtId="168" fontId="4" fillId="0" borderId="0"/>
    <xf numFmtId="168"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64" fillId="0" borderId="0"/>
    <xf numFmtId="0" fontId="64" fillId="0" borderId="0"/>
    <xf numFmtId="0" fontId="64" fillId="0" borderId="0"/>
    <xf numFmtId="0" fontId="64" fillId="0" borderId="0"/>
    <xf numFmtId="0"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8" fontId="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82" fillId="0" borderId="0" applyNumberFormat="0" applyFill="0" applyBorder="0" applyAlignment="0" applyProtection="0">
      <alignment vertical="top"/>
      <protection locked="0"/>
    </xf>
  </cellStyleXfs>
  <cellXfs count="669">
    <xf numFmtId="0" fontId="0" fillId="0" borderId="0" xfId="0"/>
    <xf numFmtId="0" fontId="3" fillId="2" borderId="1" xfId="1" applyFont="1" applyFill="1" applyBorder="1"/>
    <xf numFmtId="0" fontId="2" fillId="3" borderId="2" xfId="1" applyFont="1" applyFill="1" applyBorder="1"/>
    <xf numFmtId="0" fontId="5" fillId="3" borderId="2" xfId="2" applyFont="1" applyFill="1" applyBorder="1" applyAlignment="1">
      <alignment vertical="center" wrapText="1"/>
    </xf>
    <xf numFmtId="0" fontId="2" fillId="3" borderId="1" xfId="1" applyFont="1" applyFill="1" applyBorder="1" applyAlignment="1">
      <alignment horizontal="left"/>
    </xf>
    <xf numFmtId="0" fontId="5" fillId="3" borderId="1" xfId="2" applyFont="1" applyFill="1" applyBorder="1" applyAlignment="1">
      <alignment horizontal="left" vertical="center" wrapText="1" indent="7"/>
    </xf>
    <xf numFmtId="0" fontId="5" fillId="3" borderId="1" xfId="2" applyFont="1" applyFill="1" applyBorder="1" applyAlignment="1">
      <alignment horizontal="center" vertical="center" wrapText="1"/>
    </xf>
    <xf numFmtId="3" fontId="10" fillId="0" borderId="1" xfId="0" applyNumberFormat="1" applyFont="1" applyBorder="1"/>
    <xf numFmtId="3" fontId="2" fillId="0" borderId="1" xfId="1" applyNumberFormat="1" applyFont="1" applyBorder="1"/>
    <xf numFmtId="0" fontId="11" fillId="0" borderId="0" xfId="0" applyFont="1"/>
    <xf numFmtId="0" fontId="12" fillId="0" borderId="0" xfId="1" applyFont="1"/>
    <xf numFmtId="0" fontId="13" fillId="0" borderId="0" xfId="1" applyFont="1"/>
    <xf numFmtId="4" fontId="14" fillId="0" borderId="0" xfId="0" applyNumberFormat="1" applyFont="1"/>
    <xf numFmtId="4" fontId="0" fillId="0" borderId="0" xfId="0" applyNumberFormat="1"/>
    <xf numFmtId="2" fontId="15" fillId="0" borderId="0" xfId="1" applyNumberFormat="1" applyFont="1"/>
    <xf numFmtId="0" fontId="16" fillId="0" borderId="0" xfId="1" applyFont="1"/>
    <xf numFmtId="0" fontId="2" fillId="2" borderId="3" xfId="1" applyFont="1" applyFill="1" applyBorder="1"/>
    <xf numFmtId="0" fontId="2" fillId="2" borderId="2" xfId="1" applyFont="1" applyFill="1" applyBorder="1"/>
    <xf numFmtId="0" fontId="3" fillId="2" borderId="2" xfId="1" applyFont="1" applyFill="1" applyBorder="1"/>
    <xf numFmtId="0" fontId="3" fillId="2" borderId="4" xfId="1" applyFont="1" applyFill="1" applyBorder="1"/>
    <xf numFmtId="0" fontId="3" fillId="2" borderId="5" xfId="1" applyFont="1" applyFill="1" applyBorder="1"/>
    <xf numFmtId="0" fontId="2" fillId="2" borderId="0" xfId="1" applyFont="1" applyFill="1"/>
    <xf numFmtId="0" fontId="3" fillId="2" borderId="0" xfId="1" applyFont="1" applyFill="1"/>
    <xf numFmtId="0" fontId="3" fillId="2" borderId="6" xfId="1" applyFont="1" applyFill="1" applyBorder="1"/>
    <xf numFmtId="0" fontId="2" fillId="3" borderId="3" xfId="1" applyFont="1" applyFill="1" applyBorder="1"/>
    <xf numFmtId="0" fontId="5" fillId="3" borderId="0" xfId="2" applyFont="1" applyFill="1" applyAlignment="1">
      <alignment vertical="center" wrapText="1"/>
    </xf>
    <xf numFmtId="0" fontId="5" fillId="3" borderId="7" xfId="2" applyFont="1" applyFill="1" applyBorder="1" applyAlignment="1">
      <alignment vertical="center" wrapText="1"/>
    </xf>
    <xf numFmtId="0" fontId="3" fillId="3" borderId="8" xfId="1" applyFont="1" applyFill="1" applyBorder="1"/>
    <xf numFmtId="0" fontId="5" fillId="3" borderId="6" xfId="2" applyFont="1" applyFill="1" applyBorder="1" applyAlignment="1">
      <alignment horizontal="center" vertical="center" wrapText="1"/>
    </xf>
    <xf numFmtId="0" fontId="2" fillId="0" borderId="5" xfId="1" applyFont="1" applyBorder="1"/>
    <xf numFmtId="0" fontId="2" fillId="0" borderId="0" xfId="1" applyFont="1"/>
    <xf numFmtId="0" fontId="3" fillId="0" borderId="0" xfId="1" applyFont="1"/>
    <xf numFmtId="4" fontId="9" fillId="0" borderId="0" xfId="0" applyNumberFormat="1" applyFont="1"/>
    <xf numFmtId="4" fontId="9" fillId="0" borderId="7" xfId="0" applyNumberFormat="1" applyFont="1" applyBorder="1"/>
    <xf numFmtId="0" fontId="3" fillId="0" borderId="5" xfId="1" applyFont="1" applyBorder="1"/>
    <xf numFmtId="3" fontId="3" fillId="0" borderId="0" xfId="3" applyNumberFormat="1" applyFont="1"/>
    <xf numFmtId="3" fontId="9" fillId="0" borderId="0" xfId="0" applyNumberFormat="1" applyFont="1"/>
    <xf numFmtId="3" fontId="9" fillId="0" borderId="7" xfId="0" applyNumberFormat="1" applyFont="1" applyBorder="1"/>
    <xf numFmtId="0" fontId="2" fillId="0" borderId="0" xfId="3" applyFont="1"/>
    <xf numFmtId="3" fontId="2" fillId="0" borderId="0" xfId="1" applyNumberFormat="1" applyFont="1"/>
    <xf numFmtId="3" fontId="10" fillId="0" borderId="0" xfId="0" applyNumberFormat="1" applyFont="1"/>
    <xf numFmtId="3" fontId="10" fillId="0" borderId="7" xfId="0" applyNumberFormat="1" applyFont="1" applyBorder="1"/>
    <xf numFmtId="3" fontId="3" fillId="0" borderId="0" xfId="1" applyNumberFormat="1" applyFont="1"/>
    <xf numFmtId="0" fontId="3" fillId="0" borderId="0" xfId="1" applyFont="1" applyAlignment="1">
      <alignment horizontal="left" indent="2"/>
    </xf>
    <xf numFmtId="0" fontId="3" fillId="0" borderId="0" xfId="1" applyFont="1" applyAlignment="1">
      <alignment horizontal="left" wrapText="1" indent="2"/>
    </xf>
    <xf numFmtId="3" fontId="3" fillId="0" borderId="7" xfId="3" applyNumberFormat="1" applyFont="1" applyBorder="1"/>
    <xf numFmtId="166" fontId="8" fillId="0" borderId="0" xfId="1" applyNumberFormat="1" applyFont="1"/>
    <xf numFmtId="166" fontId="8" fillId="0" borderId="7" xfId="1" applyNumberFormat="1" applyFont="1" applyBorder="1"/>
    <xf numFmtId="0" fontId="3" fillId="0" borderId="5" xfId="3" applyFont="1" applyBorder="1"/>
    <xf numFmtId="3" fontId="10" fillId="0" borderId="6" xfId="0" applyNumberFormat="1" applyFont="1" applyBorder="1"/>
    <xf numFmtId="0" fontId="2" fillId="0" borderId="2" xfId="1" applyFont="1" applyBorder="1"/>
    <xf numFmtId="0" fontId="5" fillId="0" borderId="2" xfId="2" applyFont="1" applyBorder="1" applyAlignment="1">
      <alignment vertical="center" wrapText="1"/>
    </xf>
    <xf numFmtId="3" fontId="2" fillId="0" borderId="1" xfId="3" applyNumberFormat="1" applyFont="1" applyBorder="1"/>
    <xf numFmtId="3" fontId="19" fillId="0" borderId="0" xfId="1" applyNumberFormat="1" applyFont="1" applyAlignment="1">
      <alignment vertical="center"/>
    </xf>
    <xf numFmtId="3" fontId="20" fillId="0" borderId="0" xfId="1" applyNumberFormat="1" applyFont="1" applyAlignment="1">
      <alignment vertical="center"/>
    </xf>
    <xf numFmtId="3" fontId="21" fillId="0" borderId="0" xfId="1" applyNumberFormat="1" applyFont="1"/>
    <xf numFmtId="0" fontId="14" fillId="0" borderId="0" xfId="0" applyFont="1"/>
    <xf numFmtId="0" fontId="2" fillId="2" borderId="5" xfId="1" applyFont="1" applyFill="1" applyBorder="1"/>
    <xf numFmtId="0" fontId="3" fillId="2" borderId="7" xfId="1" applyFont="1" applyFill="1" applyBorder="1"/>
    <xf numFmtId="0" fontId="2" fillId="0" borderId="3" xfId="1" applyFont="1" applyBorder="1"/>
    <xf numFmtId="0" fontId="5" fillId="0" borderId="4" xfId="2" applyFont="1" applyBorder="1" applyAlignment="1">
      <alignment vertical="center" wrapText="1"/>
    </xf>
    <xf numFmtId="0" fontId="2" fillId="0" borderId="5" xfId="1" applyFont="1" applyBorder="1" applyAlignment="1">
      <alignment vertical="center"/>
    </xf>
    <xf numFmtId="0" fontId="2" fillId="0" borderId="0" xfId="3" applyFont="1" applyAlignment="1">
      <alignment vertical="center"/>
    </xf>
    <xf numFmtId="3" fontId="2" fillId="0" borderId="0" xfId="3" applyNumberFormat="1" applyFont="1"/>
    <xf numFmtId="3" fontId="2" fillId="0" borderId="7" xfId="3" applyNumberFormat="1" applyFont="1" applyBorder="1"/>
    <xf numFmtId="0" fontId="3" fillId="0" borderId="5" xfId="1" applyFont="1" applyBorder="1" applyAlignment="1">
      <alignment vertical="center"/>
    </xf>
    <xf numFmtId="0" fontId="3" fillId="0" borderId="0" xfId="1" applyFont="1" applyAlignment="1">
      <alignment horizontal="left" vertical="center" wrapText="1"/>
    </xf>
    <xf numFmtId="3" fontId="3" fillId="0" borderId="0" xfId="3" applyNumberFormat="1" applyFont="1" applyAlignment="1">
      <alignment horizontal="right" vertical="center"/>
    </xf>
    <xf numFmtId="3" fontId="2" fillId="0" borderId="6" xfId="3" applyNumberFormat="1" applyFont="1" applyBorder="1"/>
    <xf numFmtId="0" fontId="10" fillId="0" borderId="1" xfId="0" applyFont="1" applyBorder="1"/>
    <xf numFmtId="0" fontId="25" fillId="0" borderId="0" xfId="0" applyFont="1"/>
    <xf numFmtId="167" fontId="11" fillId="0" borderId="0" xfId="0" applyNumberFormat="1" applyFont="1"/>
    <xf numFmtId="3" fontId="0" fillId="0" borderId="0" xfId="0" applyNumberFormat="1"/>
    <xf numFmtId="0" fontId="2" fillId="2" borderId="3" xfId="0" applyFont="1" applyFill="1" applyBorder="1"/>
    <xf numFmtId="0" fontId="2" fillId="2" borderId="2" xfId="0" applyFont="1" applyFill="1" applyBorder="1"/>
    <xf numFmtId="0" fontId="22" fillId="2" borderId="2" xfId="0" applyFont="1" applyFill="1" applyBorder="1"/>
    <xf numFmtId="0" fontId="22" fillId="2" borderId="4" xfId="0" applyFont="1" applyFill="1" applyBorder="1"/>
    <xf numFmtId="0" fontId="2" fillId="2" borderId="5" xfId="0" applyFont="1" applyFill="1" applyBorder="1"/>
    <xf numFmtId="0" fontId="2" fillId="2" borderId="0" xfId="0" applyFont="1" applyFill="1"/>
    <xf numFmtId="0" fontId="22" fillId="2" borderId="0" xfId="0" applyFont="1" applyFill="1"/>
    <xf numFmtId="0" fontId="22" fillId="2" borderId="7" xfId="0" applyFont="1" applyFill="1" applyBorder="1"/>
    <xf numFmtId="0" fontId="10" fillId="0" borderId="5" xfId="0" applyFont="1" applyBorder="1"/>
    <xf numFmtId="0" fontId="9" fillId="0" borderId="0" xfId="0" applyFont="1"/>
    <xf numFmtId="0" fontId="17" fillId="0" borderId="0" xfId="0" applyFont="1"/>
    <xf numFmtId="0" fontId="17" fillId="0" borderId="7" xfId="0" applyFont="1" applyBorder="1"/>
    <xf numFmtId="0" fontId="9" fillId="0" borderId="5" xfId="0" applyFont="1" applyBorder="1"/>
    <xf numFmtId="0" fontId="10" fillId="0" borderId="0" xfId="0" applyFont="1"/>
    <xf numFmtId="0" fontId="10" fillId="0" borderId="8" xfId="0" applyFont="1" applyBorder="1"/>
    <xf numFmtId="3" fontId="26" fillId="0" borderId="0" xfId="0" applyNumberFormat="1" applyFont="1"/>
    <xf numFmtId="0" fontId="27" fillId="2" borderId="0" xfId="3" applyFont="1" applyFill="1"/>
    <xf numFmtId="0" fontId="22" fillId="3" borderId="2" xfId="1" applyFont="1" applyFill="1" applyBorder="1"/>
    <xf numFmtId="0" fontId="22" fillId="3" borderId="1" xfId="1" applyFont="1" applyFill="1" applyBorder="1" applyAlignment="1">
      <alignment horizontal="left" vertical="center"/>
    </xf>
    <xf numFmtId="0" fontId="22" fillId="0" borderId="1" xfId="3" applyFont="1" applyBorder="1"/>
    <xf numFmtId="3" fontId="22" fillId="0" borderId="1" xfId="5" applyNumberFormat="1" applyFont="1" applyFill="1" applyBorder="1"/>
    <xf numFmtId="0" fontId="22" fillId="2" borderId="3" xfId="1" applyFont="1" applyFill="1" applyBorder="1" applyAlignment="1">
      <alignment horizontal="left"/>
    </xf>
    <xf numFmtId="0" fontId="27" fillId="2" borderId="2" xfId="1" applyFont="1" applyFill="1" applyBorder="1"/>
    <xf numFmtId="0" fontId="27" fillId="2" borderId="4" xfId="1" applyFont="1" applyFill="1" applyBorder="1"/>
    <xf numFmtId="0" fontId="27" fillId="2" borderId="5" xfId="1" applyFont="1" applyFill="1" applyBorder="1" applyAlignment="1">
      <alignment horizontal="left"/>
    </xf>
    <xf numFmtId="0" fontId="27" fillId="2" borderId="0" xfId="1" applyFont="1" applyFill="1"/>
    <xf numFmtId="0" fontId="27" fillId="2" borderId="7" xfId="1" applyFont="1" applyFill="1" applyBorder="1"/>
    <xf numFmtId="0" fontId="22" fillId="3" borderId="3" xfId="1" applyFont="1" applyFill="1" applyBorder="1"/>
    <xf numFmtId="0" fontId="27" fillId="3" borderId="8" xfId="3" applyFont="1" applyFill="1" applyBorder="1"/>
    <xf numFmtId="0" fontId="22" fillId="0" borderId="5" xfId="1" applyFont="1" applyBorder="1"/>
    <xf numFmtId="0" fontId="27" fillId="0" borderId="0" xfId="1" applyFont="1"/>
    <xf numFmtId="3" fontId="27" fillId="0" borderId="0" xfId="1" applyNumberFormat="1" applyFont="1"/>
    <xf numFmtId="3" fontId="27" fillId="0" borderId="7" xfId="1" applyNumberFormat="1" applyFont="1" applyBorder="1"/>
    <xf numFmtId="0" fontId="27" fillId="0" borderId="5" xfId="3" applyFont="1" applyBorder="1"/>
    <xf numFmtId="0" fontId="27" fillId="0" borderId="5" xfId="1" applyFont="1" applyBorder="1"/>
    <xf numFmtId="3" fontId="27" fillId="0" borderId="0" xfId="1" applyNumberFormat="1" applyFont="1" applyAlignment="1">
      <alignment horizontal="right"/>
    </xf>
    <xf numFmtId="3" fontId="27" fillId="0" borderId="7" xfId="1" applyNumberFormat="1" applyFont="1" applyBorder="1" applyAlignment="1">
      <alignment horizontal="right"/>
    </xf>
    <xf numFmtId="0" fontId="22" fillId="0" borderId="0" xfId="3" applyFont="1"/>
    <xf numFmtId="3" fontId="22" fillId="0" borderId="0" xfId="1" applyNumberFormat="1" applyFont="1" applyAlignment="1">
      <alignment horizontal="right"/>
    </xf>
    <xf numFmtId="3" fontId="22" fillId="0" borderId="0" xfId="1" applyNumberFormat="1" applyFont="1"/>
    <xf numFmtId="3" fontId="22" fillId="0" borderId="7" xfId="1" applyNumberFormat="1" applyFont="1" applyBorder="1"/>
    <xf numFmtId="0" fontId="22" fillId="0" borderId="8" xfId="1" applyFont="1" applyBorder="1"/>
    <xf numFmtId="3" fontId="22" fillId="0" borderId="6" xfId="5" applyNumberFormat="1" applyFont="1" applyFill="1" applyBorder="1"/>
    <xf numFmtId="3" fontId="22" fillId="0" borderId="1" xfId="3" applyNumberFormat="1" applyFont="1" applyBorder="1"/>
    <xf numFmtId="3" fontId="29" fillId="0" borderId="0" xfId="0" applyNumberFormat="1" applyFont="1"/>
    <xf numFmtId="3" fontId="30" fillId="0" borderId="0" xfId="0" applyNumberFormat="1" applyFont="1"/>
    <xf numFmtId="0" fontId="31" fillId="0" borderId="0" xfId="0" applyFont="1"/>
    <xf numFmtId="0" fontId="28" fillId="2" borderId="5" xfId="1" applyFont="1" applyFill="1" applyBorder="1"/>
    <xf numFmtId="3" fontId="27" fillId="0" borderId="0" xfId="3" applyNumberFormat="1" applyFont="1"/>
    <xf numFmtId="3" fontId="27" fillId="0" borderId="7" xfId="3" applyNumberFormat="1" applyFont="1" applyBorder="1"/>
    <xf numFmtId="3" fontId="22" fillId="0" borderId="0" xfId="3" applyNumberFormat="1" applyFont="1"/>
    <xf numFmtId="3" fontId="22" fillId="0" borderId="7" xfId="3" applyNumberFormat="1" applyFont="1" applyBorder="1"/>
    <xf numFmtId="3" fontId="22" fillId="0" borderId="6" xfId="3" applyNumberFormat="1" applyFont="1" applyBorder="1"/>
    <xf numFmtId="0" fontId="22" fillId="3" borderId="2" xfId="3" applyFont="1" applyFill="1" applyBorder="1"/>
    <xf numFmtId="0" fontId="22" fillId="3" borderId="1" xfId="3" applyFont="1" applyFill="1" applyBorder="1" applyAlignment="1">
      <alignment horizontal="left"/>
    </xf>
    <xf numFmtId="0" fontId="32" fillId="4" borderId="0" xfId="1" applyFont="1" applyFill="1"/>
    <xf numFmtId="0" fontId="32" fillId="0" borderId="0" xfId="1" applyFont="1"/>
    <xf numFmtId="3" fontId="33" fillId="0" borderId="0" xfId="0" applyNumberFormat="1" applyFont="1"/>
    <xf numFmtId="3" fontId="34" fillId="0" borderId="0" xfId="1" applyNumberFormat="1" applyFont="1"/>
    <xf numFmtId="3" fontId="35" fillId="0" borderId="0" xfId="0" applyNumberFormat="1" applyFont="1"/>
    <xf numFmtId="0" fontId="11" fillId="0" borderId="0" xfId="0" applyFont="1" applyAlignment="1">
      <alignment horizontal="left" wrapText="1"/>
    </xf>
    <xf numFmtId="0" fontId="22" fillId="2" borderId="3" xfId="3" applyFont="1" applyFill="1" applyBorder="1"/>
    <xf numFmtId="0" fontId="27" fillId="2" borderId="2" xfId="3" applyFont="1" applyFill="1" applyBorder="1"/>
    <xf numFmtId="0" fontId="27" fillId="2" borderId="5" xfId="3" applyFont="1" applyFill="1" applyBorder="1"/>
    <xf numFmtId="0" fontId="22" fillId="2" borderId="0" xfId="3" applyFont="1" applyFill="1"/>
    <xf numFmtId="0" fontId="22" fillId="3" borderId="3" xfId="3" applyFont="1" applyFill="1" applyBorder="1"/>
    <xf numFmtId="0" fontId="22" fillId="3" borderId="8" xfId="3" applyFont="1" applyFill="1" applyBorder="1"/>
    <xf numFmtId="0" fontId="27" fillId="0" borderId="7" xfId="1" applyFont="1" applyBorder="1"/>
    <xf numFmtId="3" fontId="22" fillId="0" borderId="0" xfId="6" applyNumberFormat="1" applyFont="1"/>
    <xf numFmtId="3" fontId="22" fillId="0" borderId="7" xfId="6" applyNumberFormat="1" applyFont="1" applyBorder="1"/>
    <xf numFmtId="169" fontId="27" fillId="0" borderId="0" xfId="1" applyNumberFormat="1" applyFont="1"/>
    <xf numFmtId="3" fontId="27" fillId="0" borderId="0" xfId="6" applyNumberFormat="1" applyFont="1"/>
    <xf numFmtId="3" fontId="27" fillId="0" borderId="7" xfId="6" applyNumberFormat="1" applyFont="1" applyBorder="1"/>
    <xf numFmtId="3" fontId="22" fillId="0" borderId="1" xfId="1" applyNumberFormat="1" applyFont="1" applyBorder="1"/>
    <xf numFmtId="3" fontId="22" fillId="0" borderId="6" xfId="1" applyNumberFormat="1" applyFont="1" applyBorder="1"/>
    <xf numFmtId="3" fontId="12" fillId="4" borderId="0" xfId="1" applyNumberFormat="1" applyFont="1" applyFill="1"/>
    <xf numFmtId="0" fontId="22" fillId="2" borderId="5" xfId="1" applyFont="1" applyFill="1" applyBorder="1"/>
    <xf numFmtId="0" fontId="23" fillId="3" borderId="9" xfId="3" applyFont="1" applyFill="1" applyBorder="1" applyAlignment="1">
      <alignment horizontal="center" vertical="center"/>
    </xf>
    <xf numFmtId="0" fontId="23" fillId="3" borderId="9" xfId="3" applyFont="1" applyFill="1" applyBorder="1" applyAlignment="1">
      <alignment horizontal="right" vertical="center" indent="5"/>
    </xf>
    <xf numFmtId="0" fontId="23" fillId="3" borderId="9" xfId="3" applyFont="1" applyFill="1" applyBorder="1" applyAlignment="1">
      <alignment horizontal="center"/>
    </xf>
    <xf numFmtId="0" fontId="23" fillId="3" borderId="9" xfId="3" applyFont="1" applyFill="1" applyBorder="1" applyAlignment="1">
      <alignment horizontal="right" indent="1"/>
    </xf>
    <xf numFmtId="3" fontId="23" fillId="3" borderId="0" xfId="3" applyNumberFormat="1" applyFont="1" applyFill="1"/>
    <xf numFmtId="0" fontId="23" fillId="3" borderId="0" xfId="3" applyFont="1" applyFill="1"/>
    <xf numFmtId="0" fontId="37" fillId="3" borderId="0" xfId="3" applyFont="1" applyFill="1"/>
    <xf numFmtId="0" fontId="23" fillId="3" borderId="0" xfId="3" applyFont="1" applyFill="1" applyAlignment="1">
      <alignment wrapText="1"/>
    </xf>
    <xf numFmtId="0" fontId="23" fillId="3" borderId="1" xfId="3" applyFont="1" applyFill="1" applyBorder="1"/>
    <xf numFmtId="3" fontId="36" fillId="0" borderId="1" xfId="0" applyNumberFormat="1" applyFont="1" applyBorder="1" applyAlignment="1">
      <alignment horizontal="right"/>
    </xf>
    <xf numFmtId="3" fontId="0" fillId="0" borderId="0" xfId="3" applyNumberFormat="1" applyFont="1"/>
    <xf numFmtId="0" fontId="0" fillId="0" borderId="0" xfId="3" applyFont="1"/>
    <xf numFmtId="0" fontId="23" fillId="3" borderId="10" xfId="3" applyFont="1" applyFill="1" applyBorder="1" applyAlignment="1">
      <alignment horizontal="center"/>
    </xf>
    <xf numFmtId="0" fontId="23" fillId="3" borderId="10" xfId="3" applyFont="1" applyFill="1" applyBorder="1" applyAlignment="1">
      <alignment horizontal="right" indent="1"/>
    </xf>
    <xf numFmtId="3" fontId="36" fillId="0" borderId="0" xfId="0" applyNumberFormat="1" applyFont="1"/>
    <xf numFmtId="3" fontId="36" fillId="0" borderId="0" xfId="0" applyNumberFormat="1" applyFont="1" applyAlignment="1">
      <alignment horizontal="right"/>
    </xf>
    <xf numFmtId="3" fontId="17" fillId="0" borderId="0" xfId="0" applyNumberFormat="1" applyFont="1" applyAlignment="1">
      <alignment horizontal="right"/>
    </xf>
    <xf numFmtId="3" fontId="17" fillId="0" borderId="0" xfId="0" applyNumberFormat="1" applyFont="1"/>
    <xf numFmtId="0" fontId="27" fillId="0" borderId="0" xfId="3" applyFont="1"/>
    <xf numFmtId="3" fontId="27" fillId="0" borderId="0" xfId="0" applyNumberFormat="1" applyFont="1" applyAlignment="1">
      <alignment horizontal="right"/>
    </xf>
    <xf numFmtId="3" fontId="22" fillId="0" borderId="0" xfId="0" applyNumberFormat="1" applyFont="1" applyAlignment="1">
      <alignment horizontal="right"/>
    </xf>
    <xf numFmtId="3" fontId="23" fillId="0" borderId="5" xfId="3" applyNumberFormat="1" applyFont="1" applyBorder="1"/>
    <xf numFmtId="0" fontId="23" fillId="0" borderId="5" xfId="3" applyFont="1" applyBorder="1"/>
    <xf numFmtId="0" fontId="37" fillId="0" borderId="5" xfId="3" applyFont="1" applyBorder="1"/>
    <xf numFmtId="0" fontId="23" fillId="0" borderId="5" xfId="3" applyFont="1" applyBorder="1" applyAlignment="1">
      <alignment wrapText="1"/>
    </xf>
    <xf numFmtId="0" fontId="23" fillId="0" borderId="8" xfId="3" applyFont="1" applyBorder="1"/>
    <xf numFmtId="0" fontId="22" fillId="0" borderId="5" xfId="3" applyFont="1" applyBorder="1"/>
    <xf numFmtId="3" fontId="22" fillId="0" borderId="8" xfId="3" applyNumberFormat="1" applyFont="1" applyBorder="1"/>
    <xf numFmtId="0" fontId="22" fillId="2" borderId="0" xfId="1" applyFont="1" applyFill="1"/>
    <xf numFmtId="3" fontId="22" fillId="0" borderId="0" xfId="3" applyNumberFormat="1" applyFont="1" applyAlignment="1">
      <alignment vertical="center"/>
    </xf>
    <xf numFmtId="0" fontId="38" fillId="0" borderId="0" xfId="0" applyFont="1" applyAlignment="1">
      <alignment vertical="center"/>
    </xf>
    <xf numFmtId="0" fontId="38" fillId="0" borderId="0" xfId="0" applyFont="1"/>
    <xf numFmtId="0" fontId="39" fillId="5" borderId="3" xfId="7" applyFont="1" applyFill="1" applyBorder="1" applyAlignment="1">
      <alignment vertical="center"/>
    </xf>
    <xf numFmtId="0" fontId="39" fillId="5" borderId="2" xfId="7" applyFont="1" applyFill="1" applyBorder="1" applyAlignment="1">
      <alignment vertical="center"/>
    </xf>
    <xf numFmtId="0" fontId="40" fillId="5" borderId="4" xfId="7" applyFont="1" applyFill="1" applyBorder="1" applyAlignment="1">
      <alignment vertical="center"/>
    </xf>
    <xf numFmtId="0" fontId="39" fillId="5" borderId="5" xfId="7" applyFont="1" applyFill="1" applyBorder="1" applyAlignment="1">
      <alignment vertical="center"/>
    </xf>
    <xf numFmtId="0" fontId="39" fillId="5" borderId="0" xfId="7" applyFont="1" applyFill="1" applyAlignment="1">
      <alignment vertical="center"/>
    </xf>
    <xf numFmtId="0" fontId="40" fillId="5" borderId="7" xfId="7" applyFont="1" applyFill="1" applyBorder="1" applyAlignment="1">
      <alignment vertical="center"/>
    </xf>
    <xf numFmtId="0" fontId="43" fillId="0" borderId="13" xfId="7" applyFont="1" applyBorder="1" applyAlignment="1">
      <alignment vertical="center"/>
    </xf>
    <xf numFmtId="167" fontId="46" fillId="0" borderId="0" xfId="8" applyNumberFormat="1" applyFont="1" applyAlignment="1">
      <alignment horizontal="right" indent="6"/>
    </xf>
    <xf numFmtId="4" fontId="46" fillId="0" borderId="7" xfId="8" applyNumberFormat="1" applyFont="1" applyBorder="1" applyAlignment="1">
      <alignment horizontal="right" indent="5"/>
    </xf>
    <xf numFmtId="0" fontId="41" fillId="0" borderId="13" xfId="7" applyFont="1" applyBorder="1" applyAlignment="1">
      <alignment vertical="center"/>
    </xf>
    <xf numFmtId="167" fontId="48" fillId="0" borderId="0" xfId="8" applyNumberFormat="1" applyFont="1" applyAlignment="1">
      <alignment horizontal="right" indent="6"/>
    </xf>
    <xf numFmtId="4" fontId="48" fillId="0" borderId="7" xfId="8" applyNumberFormat="1" applyFont="1" applyBorder="1" applyAlignment="1">
      <alignment horizontal="right" indent="5"/>
    </xf>
    <xf numFmtId="0" fontId="43" fillId="0" borderId="12" xfId="7" applyFont="1" applyBorder="1" applyAlignment="1">
      <alignment vertical="center"/>
    </xf>
    <xf numFmtId="167" fontId="46" fillId="0" borderId="1" xfId="8" applyNumberFormat="1" applyFont="1" applyBorder="1" applyAlignment="1">
      <alignment horizontal="right" indent="6"/>
    </xf>
    <xf numFmtId="4" fontId="46" fillId="0" borderId="6" xfId="8" applyNumberFormat="1" applyFont="1" applyBorder="1" applyAlignment="1">
      <alignment horizontal="right" indent="5"/>
    </xf>
    <xf numFmtId="0" fontId="49" fillId="0" borderId="0" xfId="7" applyFont="1" applyAlignment="1">
      <alignment horizontal="left" vertical="center"/>
    </xf>
    <xf numFmtId="0" fontId="51" fillId="0" borderId="0" xfId="0" applyFont="1" applyAlignment="1">
      <alignment vertical="center"/>
    </xf>
    <xf numFmtId="2" fontId="27" fillId="0" borderId="0" xfId="9" applyNumberFormat="1" applyFont="1" applyAlignment="1">
      <alignment horizontal="right"/>
    </xf>
    <xf numFmtId="169" fontId="17" fillId="0" borderId="0" xfId="7" applyNumberFormat="1" applyFont="1"/>
    <xf numFmtId="0" fontId="39" fillId="5" borderId="3" xfId="2" applyFont="1" applyFill="1" applyBorder="1" applyAlignment="1">
      <alignment vertical="center"/>
    </xf>
    <xf numFmtId="0" fontId="39" fillId="5" borderId="2" xfId="2" applyFont="1" applyFill="1" applyBorder="1" applyAlignment="1">
      <alignment vertical="center"/>
    </xf>
    <xf numFmtId="0" fontId="40" fillId="5" borderId="2" xfId="2" applyFont="1" applyFill="1" applyBorder="1" applyAlignment="1">
      <alignment vertical="center"/>
    </xf>
    <xf numFmtId="0" fontId="40" fillId="5" borderId="4" xfId="2" applyFont="1" applyFill="1" applyBorder="1" applyAlignment="1">
      <alignment vertical="center"/>
    </xf>
    <xf numFmtId="0" fontId="40" fillId="5" borderId="5" xfId="2" applyFont="1" applyFill="1" applyBorder="1" applyAlignment="1">
      <alignment vertical="center"/>
    </xf>
    <xf numFmtId="0" fontId="40" fillId="5" borderId="0" xfId="2" applyFont="1" applyFill="1" applyAlignment="1">
      <alignment vertical="center"/>
    </xf>
    <xf numFmtId="0" fontId="40" fillId="5" borderId="7" xfId="2" applyFont="1" applyFill="1" applyBorder="1" applyAlignment="1">
      <alignment vertical="center"/>
    </xf>
    <xf numFmtId="0" fontId="41" fillId="6" borderId="1" xfId="2" applyFont="1" applyFill="1" applyBorder="1" applyAlignment="1">
      <alignment horizontal="center" vertical="center"/>
    </xf>
    <xf numFmtId="0" fontId="41" fillId="6" borderId="6" xfId="2" applyFont="1" applyFill="1" applyBorder="1" applyAlignment="1">
      <alignment horizontal="center" vertical="center"/>
    </xf>
    <xf numFmtId="0" fontId="43" fillId="0" borderId="11" xfId="7" applyFont="1" applyBorder="1" applyAlignment="1">
      <alignment vertical="center"/>
    </xf>
    <xf numFmtId="4" fontId="52" fillId="0" borderId="2" xfId="8" applyNumberFormat="1" applyFont="1" applyBorder="1" applyAlignment="1">
      <alignment horizontal="left" vertical="center" indent="3"/>
    </xf>
    <xf numFmtId="2" fontId="43" fillId="0" borderId="4" xfId="2" applyNumberFormat="1" applyFont="1" applyBorder="1" applyAlignment="1">
      <alignment horizontal="right" vertical="center" indent="3"/>
    </xf>
    <xf numFmtId="4" fontId="52" fillId="0" borderId="0" xfId="8" applyNumberFormat="1" applyFont="1" applyAlignment="1">
      <alignment horizontal="left" vertical="center" indent="3"/>
    </xf>
    <xf numFmtId="2" fontId="43" fillId="0" borderId="7" xfId="2" applyNumberFormat="1" applyFont="1" applyBorder="1" applyAlignment="1">
      <alignment horizontal="right" vertical="center" indent="3"/>
    </xf>
    <xf numFmtId="4" fontId="53" fillId="0" borderId="0" xfId="8" applyNumberFormat="1" applyFont="1" applyAlignment="1">
      <alignment horizontal="left" vertical="center" indent="3"/>
    </xf>
    <xf numFmtId="2" fontId="52" fillId="0" borderId="0" xfId="0" applyNumberFormat="1" applyFont="1" applyAlignment="1">
      <alignment horizontal="left" indent="3"/>
    </xf>
    <xf numFmtId="4" fontId="52" fillId="0" borderId="1" xfId="8" applyNumberFormat="1" applyFont="1" applyBorder="1" applyAlignment="1">
      <alignment horizontal="left" vertical="center" indent="3"/>
    </xf>
    <xf numFmtId="2" fontId="43" fillId="0" borderId="6" xfId="2" applyNumberFormat="1" applyFont="1" applyBorder="1" applyAlignment="1">
      <alignment horizontal="right" vertical="center" indent="3"/>
    </xf>
    <xf numFmtId="0" fontId="50" fillId="4" borderId="0" xfId="1" applyFont="1" applyFill="1"/>
    <xf numFmtId="169" fontId="50" fillId="4" borderId="0" xfId="8" applyNumberFormat="1" applyFont="1" applyFill="1" applyAlignment="1">
      <alignment horizontal="center"/>
    </xf>
    <xf numFmtId="0" fontId="50" fillId="4" borderId="0" xfId="2" applyFont="1" applyFill="1"/>
    <xf numFmtId="0" fontId="50" fillId="4" borderId="0" xfId="7" applyFont="1" applyFill="1"/>
    <xf numFmtId="0" fontId="50" fillId="0" borderId="0" xfId="1" applyFont="1"/>
    <xf numFmtId="0" fontId="49" fillId="4" borderId="0" xfId="7" applyFont="1" applyFill="1" applyAlignment="1">
      <alignment horizontal="left" vertical="top"/>
    </xf>
    <xf numFmtId="0" fontId="50" fillId="0" borderId="0" xfId="2" applyFont="1"/>
    <xf numFmtId="0" fontId="51" fillId="0" borderId="0" xfId="2" applyFont="1"/>
    <xf numFmtId="0" fontId="51" fillId="0" borderId="0" xfId="0" applyFont="1"/>
    <xf numFmtId="0" fontId="41" fillId="6" borderId="3" xfId="2" applyFont="1" applyFill="1" applyBorder="1" applyAlignment="1">
      <alignment horizontal="center" vertical="center" wrapText="1"/>
    </xf>
    <xf numFmtId="0" fontId="41" fillId="6" borderId="4" xfId="2" applyFont="1" applyFill="1" applyBorder="1" applyAlignment="1">
      <alignment horizontal="center" vertical="center" wrapText="1"/>
    </xf>
    <xf numFmtId="2" fontId="52" fillId="0" borderId="2" xfId="2" applyNumberFormat="1" applyFont="1" applyBorder="1" applyAlignment="1">
      <alignment horizontal="center" vertical="center" wrapText="1"/>
    </xf>
    <xf numFmtId="2" fontId="52" fillId="0" borderId="4" xfId="2" applyNumberFormat="1" applyFont="1" applyBorder="1" applyAlignment="1">
      <alignment horizontal="right" vertical="center" wrapText="1" indent="5"/>
    </xf>
    <xf numFmtId="2" fontId="52" fillId="0" borderId="0" xfId="2" applyNumberFormat="1" applyFont="1" applyAlignment="1">
      <alignment horizontal="center" vertical="center" wrapText="1"/>
    </xf>
    <xf numFmtId="2" fontId="52" fillId="0" borderId="7" xfId="2" applyNumberFormat="1" applyFont="1" applyBorder="1" applyAlignment="1">
      <alignment horizontal="right" vertical="center" wrapText="1" indent="5"/>
    </xf>
    <xf numFmtId="2" fontId="53" fillId="0" borderId="0" xfId="2" applyNumberFormat="1" applyFont="1" applyAlignment="1">
      <alignment horizontal="center" vertical="center" wrapText="1"/>
    </xf>
    <xf numFmtId="2" fontId="53" fillId="0" borderId="7" xfId="2" applyNumberFormat="1" applyFont="1" applyBorder="1" applyAlignment="1">
      <alignment horizontal="right" vertical="center" wrapText="1" indent="5"/>
    </xf>
    <xf numFmtId="2" fontId="52" fillId="0" borderId="1" xfId="2" applyNumberFormat="1" applyFont="1" applyBorder="1" applyAlignment="1">
      <alignment horizontal="center" vertical="center" wrapText="1"/>
    </xf>
    <xf numFmtId="2" fontId="52" fillId="0" borderId="6" xfId="2" applyNumberFormat="1" applyFont="1" applyBorder="1" applyAlignment="1">
      <alignment horizontal="right" vertical="center" wrapText="1" indent="5"/>
    </xf>
    <xf numFmtId="0" fontId="52" fillId="0" borderId="0" xfId="0" applyFont="1"/>
    <xf numFmtId="0" fontId="43" fillId="0" borderId="0" xfId="2" applyFont="1" applyAlignment="1">
      <alignment vertical="center"/>
    </xf>
    <xf numFmtId="0" fontId="46" fillId="0" borderId="0" xfId="7" applyFont="1"/>
    <xf numFmtId="0" fontId="46" fillId="0" borderId="0" xfId="2" applyFont="1"/>
    <xf numFmtId="0" fontId="43" fillId="4" borderId="0" xfId="7" applyFont="1" applyFill="1" applyAlignment="1">
      <alignment horizontal="left" vertical="top"/>
    </xf>
    <xf numFmtId="0" fontId="46" fillId="0" borderId="0" xfId="2" applyFont="1" applyAlignment="1">
      <alignment vertical="center"/>
    </xf>
    <xf numFmtId="0" fontId="51" fillId="7" borderId="0" xfId="0" applyFont="1" applyFill="1" applyAlignment="1">
      <alignment vertical="center"/>
    </xf>
    <xf numFmtId="0" fontId="43" fillId="0" borderId="0" xfId="2" applyFont="1" applyAlignment="1">
      <alignment horizontal="left" vertical="center" wrapText="1"/>
    </xf>
    <xf numFmtId="167" fontId="39" fillId="5" borderId="2" xfId="2" applyNumberFormat="1" applyFont="1" applyFill="1" applyBorder="1" applyAlignment="1">
      <alignment vertical="center" wrapText="1"/>
    </xf>
    <xf numFmtId="0" fontId="41" fillId="6" borderId="14" xfId="2" applyFont="1" applyFill="1" applyBorder="1" applyAlignment="1">
      <alignment horizontal="center" vertical="center" wrapText="1"/>
    </xf>
    <xf numFmtId="167" fontId="41" fillId="6" borderId="9" xfId="2" applyNumberFormat="1" applyFont="1" applyFill="1" applyBorder="1" applyAlignment="1">
      <alignment horizontal="center" vertical="center" wrapText="1"/>
    </xf>
    <xf numFmtId="0" fontId="41" fillId="6" borderId="9" xfId="2" applyFont="1" applyFill="1" applyBorder="1" applyAlignment="1">
      <alignment horizontal="center" vertical="center" wrapText="1"/>
    </xf>
    <xf numFmtId="0" fontId="41" fillId="6" borderId="10" xfId="2" applyFont="1" applyFill="1" applyBorder="1" applyAlignment="1">
      <alignment horizontal="center" vertical="center" wrapText="1"/>
    </xf>
    <xf numFmtId="0" fontId="43" fillId="0" borderId="3" xfId="7" applyFont="1" applyBorder="1" applyAlignment="1">
      <alignment vertical="center"/>
    </xf>
    <xf numFmtId="167" fontId="52" fillId="0" borderId="3" xfId="2" applyNumberFormat="1" applyFont="1" applyBorder="1" applyAlignment="1">
      <alignment horizontal="right" vertical="center" wrapText="1"/>
    </xf>
    <xf numFmtId="167" fontId="56" fillId="0" borderId="2" xfId="2" applyNumberFormat="1" applyFont="1" applyBorder="1" applyAlignment="1">
      <alignment horizontal="center" vertical="center" wrapText="1"/>
    </xf>
    <xf numFmtId="2" fontId="52" fillId="0" borderId="2" xfId="2" applyNumberFormat="1" applyFont="1" applyBorder="1" applyAlignment="1">
      <alignment horizontal="right" vertical="center" wrapText="1" indent="5"/>
    </xf>
    <xf numFmtId="0" fontId="43" fillId="0" borderId="5" xfId="7" applyFont="1" applyBorder="1" applyAlignment="1">
      <alignment vertical="center"/>
    </xf>
    <xf numFmtId="167" fontId="52" fillId="0" borderId="5" xfId="2" applyNumberFormat="1" applyFont="1" applyBorder="1" applyAlignment="1">
      <alignment horizontal="right" vertical="center" wrapText="1"/>
    </xf>
    <xf numFmtId="167" fontId="56" fillId="0" borderId="0" xfId="2" applyNumberFormat="1" applyFont="1" applyAlignment="1">
      <alignment horizontal="center" vertical="center" wrapText="1"/>
    </xf>
    <xf numFmtId="2" fontId="52" fillId="0" borderId="0" xfId="2" applyNumberFormat="1" applyFont="1" applyAlignment="1">
      <alignment horizontal="right" vertical="center" wrapText="1" indent="5"/>
    </xf>
    <xf numFmtId="0" fontId="41" fillId="0" borderId="5" xfId="7" applyFont="1" applyBorder="1" applyAlignment="1">
      <alignment vertical="center"/>
    </xf>
    <xf numFmtId="167" fontId="53" fillId="0" borderId="5" xfId="2" applyNumberFormat="1" applyFont="1" applyBorder="1" applyAlignment="1">
      <alignment horizontal="right" vertical="center" wrapText="1"/>
    </xf>
    <xf numFmtId="167" fontId="57" fillId="0" borderId="0" xfId="2" applyNumberFormat="1" applyFont="1" applyAlignment="1">
      <alignment horizontal="center" vertical="center" wrapText="1"/>
    </xf>
    <xf numFmtId="2" fontId="53" fillId="0" borderId="0" xfId="2" applyNumberFormat="1" applyFont="1" applyAlignment="1">
      <alignment horizontal="right" vertical="center" wrapText="1" indent="5"/>
    </xf>
    <xf numFmtId="0" fontId="43" fillId="0" borderId="8" xfId="7" applyFont="1" applyBorder="1" applyAlignment="1">
      <alignment vertical="center"/>
    </xf>
    <xf numFmtId="167" fontId="52" fillId="0" borderId="8" xfId="2" applyNumberFormat="1" applyFont="1" applyBorder="1" applyAlignment="1">
      <alignment horizontal="right" vertical="center" wrapText="1"/>
    </xf>
    <xf numFmtId="167" fontId="56" fillId="0" borderId="1" xfId="2" applyNumberFormat="1" applyFont="1" applyBorder="1" applyAlignment="1">
      <alignment horizontal="center" vertical="center" wrapText="1"/>
    </xf>
    <xf numFmtId="2" fontId="52" fillId="0" borderId="1" xfId="2" applyNumberFormat="1" applyFont="1" applyBorder="1" applyAlignment="1">
      <alignment horizontal="right" vertical="center" wrapText="1" indent="5"/>
    </xf>
    <xf numFmtId="167" fontId="43" fillId="0" borderId="0" xfId="2" applyNumberFormat="1" applyFont="1" applyAlignment="1">
      <alignment vertical="center" wrapText="1"/>
    </xf>
    <xf numFmtId="167" fontId="43" fillId="0" borderId="0" xfId="2" applyNumberFormat="1" applyFont="1" applyAlignment="1">
      <alignment horizontal="center" vertical="center" wrapText="1"/>
    </xf>
    <xf numFmtId="167" fontId="46" fillId="0" borderId="0" xfId="7" applyNumberFormat="1" applyFont="1" applyAlignment="1">
      <alignment wrapText="1"/>
    </xf>
    <xf numFmtId="167" fontId="46" fillId="0" borderId="0" xfId="7" applyNumberFormat="1" applyFont="1" applyAlignment="1">
      <alignment horizontal="center" wrapText="1"/>
    </xf>
    <xf numFmtId="167" fontId="43" fillId="4" borderId="0" xfId="7" applyNumberFormat="1" applyFont="1" applyFill="1" applyAlignment="1">
      <alignment horizontal="left" vertical="top" wrapText="1"/>
    </xf>
    <xf numFmtId="167" fontId="43" fillId="4" borderId="0" xfId="7" applyNumberFormat="1" applyFont="1" applyFill="1" applyAlignment="1">
      <alignment horizontal="center" vertical="top" wrapText="1"/>
    </xf>
    <xf numFmtId="167" fontId="43" fillId="0" borderId="0" xfId="2" applyNumberFormat="1" applyFont="1" applyAlignment="1">
      <alignment horizontal="left" vertical="center" wrapText="1"/>
    </xf>
    <xf numFmtId="167" fontId="52" fillId="0" borderId="0" xfId="2" applyNumberFormat="1" applyFont="1" applyAlignment="1">
      <alignment wrapText="1"/>
    </xf>
    <xf numFmtId="167" fontId="52" fillId="0" borderId="0" xfId="2" applyNumberFormat="1" applyFont="1" applyAlignment="1">
      <alignment horizontal="center" wrapText="1"/>
    </xf>
    <xf numFmtId="0" fontId="52" fillId="0" borderId="0" xfId="2" applyFont="1"/>
    <xf numFmtId="167" fontId="52" fillId="0" borderId="0" xfId="0" applyNumberFormat="1" applyFont="1" applyAlignment="1">
      <alignment wrapText="1"/>
    </xf>
    <xf numFmtId="0" fontId="39" fillId="5" borderId="2" xfId="2" applyFont="1" applyFill="1" applyBorder="1" applyAlignment="1">
      <alignment vertical="center" wrapText="1"/>
    </xf>
    <xf numFmtId="0" fontId="41" fillId="6" borderId="15" xfId="2" applyFont="1" applyFill="1" applyBorder="1" applyAlignment="1">
      <alignment horizontal="center" vertical="center" wrapText="1"/>
    </xf>
    <xf numFmtId="0" fontId="52" fillId="0" borderId="11" xfId="0" applyFont="1" applyBorder="1"/>
    <xf numFmtId="167" fontId="52" fillId="0" borderId="2" xfId="2" applyNumberFormat="1" applyFont="1" applyBorder="1" applyAlignment="1">
      <alignment horizontal="right" vertical="center" wrapText="1" indent="3"/>
    </xf>
    <xf numFmtId="167" fontId="52" fillId="0" borderId="2" xfId="2" applyNumberFormat="1" applyFont="1" applyBorder="1" applyAlignment="1">
      <alignment horizontal="left" vertical="center" wrapText="1"/>
    </xf>
    <xf numFmtId="2" fontId="52" fillId="0" borderId="4" xfId="2" applyNumberFormat="1" applyFont="1" applyBorder="1" applyAlignment="1">
      <alignment horizontal="center" vertical="center" wrapText="1"/>
    </xf>
    <xf numFmtId="0" fontId="52" fillId="0" borderId="13" xfId="0" applyFont="1" applyBorder="1"/>
    <xf numFmtId="167" fontId="52" fillId="0" borderId="0" xfId="2" applyNumberFormat="1" applyFont="1" applyAlignment="1">
      <alignment horizontal="right" vertical="center" wrapText="1" indent="3"/>
    </xf>
    <xf numFmtId="167" fontId="52" fillId="0" borderId="0" xfId="2" applyNumberFormat="1" applyFont="1" applyAlignment="1">
      <alignment horizontal="left" vertical="center" wrapText="1"/>
    </xf>
    <xf numFmtId="2" fontId="52" fillId="0" borderId="7" xfId="2" applyNumberFormat="1" applyFont="1" applyBorder="1" applyAlignment="1">
      <alignment horizontal="center" vertical="center" wrapText="1"/>
    </xf>
    <xf numFmtId="167" fontId="53" fillId="0" borderId="0" xfId="2" applyNumberFormat="1" applyFont="1" applyAlignment="1">
      <alignment horizontal="right" vertical="center" wrapText="1" indent="3"/>
    </xf>
    <xf numFmtId="2" fontId="53" fillId="0" borderId="7" xfId="2" applyNumberFormat="1" applyFont="1" applyBorder="1" applyAlignment="1">
      <alignment horizontal="center" vertical="center" wrapText="1"/>
    </xf>
    <xf numFmtId="0" fontId="52" fillId="0" borderId="12" xfId="0" applyFont="1" applyBorder="1"/>
    <xf numFmtId="167" fontId="52" fillId="0" borderId="1" xfId="2" applyNumberFormat="1" applyFont="1" applyBorder="1" applyAlignment="1">
      <alignment horizontal="right" vertical="center" wrapText="1" indent="3"/>
    </xf>
    <xf numFmtId="167" fontId="52" fillId="0" borderId="1" xfId="2" applyNumberFormat="1" applyFont="1" applyBorder="1" applyAlignment="1">
      <alignment horizontal="left" vertical="center" wrapText="1"/>
    </xf>
    <xf numFmtId="2" fontId="52" fillId="0" borderId="6" xfId="2" applyNumberFormat="1" applyFont="1" applyBorder="1" applyAlignment="1">
      <alignment horizontal="center" vertical="center" wrapText="1"/>
    </xf>
    <xf numFmtId="0" fontId="49" fillId="0" borderId="0" xfId="2" applyFont="1" applyAlignment="1">
      <alignment horizontal="left" vertical="center" wrapText="1"/>
    </xf>
    <xf numFmtId="0" fontId="49" fillId="0" borderId="0" xfId="2" applyFont="1" applyAlignment="1">
      <alignment horizontal="left" vertical="center"/>
    </xf>
    <xf numFmtId="0" fontId="50" fillId="0" borderId="0" xfId="7" applyFont="1" applyAlignment="1">
      <alignment wrapText="1"/>
    </xf>
    <xf numFmtId="0" fontId="50" fillId="0" borderId="0" xfId="7" applyFont="1"/>
    <xf numFmtId="0" fontId="49" fillId="4" borderId="0" xfId="7" applyFont="1" applyFill="1" applyAlignment="1">
      <alignment horizontal="left" vertical="top" wrapText="1"/>
    </xf>
    <xf numFmtId="0" fontId="50" fillId="0" borderId="0" xfId="2" applyFont="1" applyAlignment="1">
      <alignment wrapText="1"/>
    </xf>
    <xf numFmtId="0" fontId="51" fillId="0" borderId="0" xfId="2" applyFont="1" applyAlignment="1">
      <alignment wrapText="1"/>
    </xf>
    <xf numFmtId="0" fontId="51" fillId="0" borderId="0" xfId="0" applyFont="1" applyAlignment="1">
      <alignment wrapText="1"/>
    </xf>
    <xf numFmtId="0" fontId="39" fillId="5" borderId="2" xfId="2" applyFont="1" applyFill="1" applyBorder="1" applyAlignment="1">
      <alignment horizontal="right" vertical="center"/>
    </xf>
    <xf numFmtId="0" fontId="40" fillId="5" borderId="2" xfId="0" applyFont="1" applyFill="1" applyBorder="1"/>
    <xf numFmtId="0" fontId="39" fillId="5" borderId="0" xfId="2" applyFont="1" applyFill="1" applyAlignment="1">
      <alignment horizontal="right" vertical="center"/>
    </xf>
    <xf numFmtId="0" fontId="40" fillId="5" borderId="0" xfId="0" applyFont="1" applyFill="1"/>
    <xf numFmtId="0" fontId="41" fillId="6" borderId="9" xfId="2" applyFont="1" applyFill="1" applyBorder="1" applyAlignment="1">
      <alignment horizontal="right" vertical="center" wrapText="1"/>
    </xf>
    <xf numFmtId="0" fontId="41" fillId="6" borderId="10" xfId="2" applyFont="1" applyFill="1" applyBorder="1" applyAlignment="1">
      <alignment horizontal="right" vertical="center" wrapText="1"/>
    </xf>
    <xf numFmtId="0" fontId="43" fillId="0" borderId="13" xfId="2" applyFont="1" applyBorder="1" applyAlignment="1">
      <alignment vertical="center"/>
    </xf>
    <xf numFmtId="4" fontId="46" fillId="0" borderId="0" xfId="10" applyNumberFormat="1" applyFont="1" applyAlignment="1">
      <alignment horizontal="right"/>
    </xf>
    <xf numFmtId="4" fontId="58" fillId="0" borderId="0" xfId="10" applyNumberFormat="1" applyFont="1" applyAlignment="1">
      <alignment horizontal="left"/>
    </xf>
    <xf numFmtId="3" fontId="58" fillId="0" borderId="0" xfId="10" applyNumberFormat="1" applyFont="1" applyAlignment="1">
      <alignment horizontal="left"/>
    </xf>
    <xf numFmtId="4" fontId="52" fillId="0" borderId="0" xfId="0" applyNumberFormat="1" applyFont="1"/>
    <xf numFmtId="4" fontId="52" fillId="0" borderId="0" xfId="0" applyNumberFormat="1" applyFont="1" applyAlignment="1">
      <alignment horizontal="right"/>
    </xf>
    <xf numFmtId="2" fontId="46" fillId="0" borderId="0" xfId="0" applyNumberFormat="1" applyFont="1"/>
    <xf numFmtId="3" fontId="58" fillId="0" borderId="7" xfId="10" applyNumberFormat="1" applyFont="1" applyBorder="1" applyAlignment="1">
      <alignment horizontal="left"/>
    </xf>
    <xf numFmtId="3" fontId="46" fillId="0" borderId="0" xfId="10" applyNumberFormat="1" applyFont="1" applyAlignment="1">
      <alignment horizontal="right"/>
    </xf>
    <xf numFmtId="0" fontId="52" fillId="0" borderId="7" xfId="0" applyFont="1" applyBorder="1"/>
    <xf numFmtId="2" fontId="46" fillId="0" borderId="0" xfId="0" applyNumberFormat="1" applyFont="1" applyAlignment="1">
      <alignment horizontal="right"/>
    </xf>
    <xf numFmtId="0" fontId="41" fillId="0" borderId="13" xfId="2" applyFont="1" applyBorder="1" applyAlignment="1">
      <alignment vertical="center"/>
    </xf>
    <xf numFmtId="4" fontId="48" fillId="0" borderId="0" xfId="10" applyNumberFormat="1" applyFont="1" applyAlignment="1">
      <alignment horizontal="right"/>
    </xf>
    <xf numFmtId="3" fontId="48" fillId="0" borderId="0" xfId="10" applyNumberFormat="1" applyFont="1" applyAlignment="1">
      <alignment horizontal="right"/>
    </xf>
    <xf numFmtId="4" fontId="53" fillId="0" borderId="0" xfId="0" applyNumberFormat="1" applyFont="1"/>
    <xf numFmtId="4" fontId="53" fillId="0" borderId="0" xfId="0" applyNumberFormat="1" applyFont="1" applyAlignment="1">
      <alignment horizontal="right"/>
    </xf>
    <xf numFmtId="2" fontId="48" fillId="0" borderId="0" xfId="0" applyNumberFormat="1" applyFont="1"/>
    <xf numFmtId="3" fontId="59" fillId="0" borderId="7" xfId="10" applyNumberFormat="1" applyFont="1" applyBorder="1" applyAlignment="1">
      <alignment horizontal="left"/>
    </xf>
    <xf numFmtId="0" fontId="43" fillId="0" borderId="12" xfId="2" applyFont="1" applyBorder="1" applyAlignment="1">
      <alignment vertical="center"/>
    </xf>
    <xf numFmtId="4" fontId="46" fillId="0" borderId="1" xfId="10" applyNumberFormat="1" applyFont="1" applyBorder="1" applyAlignment="1">
      <alignment horizontal="right"/>
    </xf>
    <xf numFmtId="3" fontId="46" fillId="0" borderId="1" xfId="10" applyNumberFormat="1" applyFont="1" applyBorder="1" applyAlignment="1">
      <alignment horizontal="right"/>
    </xf>
    <xf numFmtId="4" fontId="52" fillId="0" borderId="1" xfId="0" applyNumberFormat="1" applyFont="1" applyBorder="1"/>
    <xf numFmtId="0" fontId="52" fillId="0" borderId="1" xfId="0" applyFont="1" applyBorder="1"/>
    <xf numFmtId="4" fontId="52" fillId="0" borderId="1" xfId="0" applyNumberFormat="1" applyFont="1" applyBorder="1" applyAlignment="1">
      <alignment horizontal="right"/>
    </xf>
    <xf numFmtId="2" fontId="46" fillId="0" borderId="1" xfId="0" applyNumberFormat="1" applyFont="1" applyBorder="1"/>
    <xf numFmtId="0" fontId="52" fillId="0" borderId="6" xfId="0" applyFont="1" applyBorder="1"/>
    <xf numFmtId="0" fontId="50" fillId="4" borderId="0" xfId="10" quotePrefix="1" applyFont="1" applyFill="1" applyAlignment="1">
      <alignment horizontal="left" vertical="center"/>
    </xf>
    <xf numFmtId="2" fontId="50" fillId="4" borderId="0" xfId="10" applyNumberFormat="1" applyFont="1" applyFill="1" applyAlignment="1">
      <alignment horizontal="right"/>
    </xf>
    <xf numFmtId="0" fontId="50" fillId="4" borderId="0" xfId="10" applyFont="1" applyFill="1" applyAlignment="1">
      <alignment horizontal="right"/>
    </xf>
    <xf numFmtId="0" fontId="46" fillId="4" borderId="0" xfId="10" applyFont="1" applyFill="1" applyAlignment="1"/>
    <xf numFmtId="0" fontId="46" fillId="4" borderId="0" xfId="10" applyFont="1" applyFill="1" applyAlignment="1">
      <alignment horizontal="left"/>
    </xf>
    <xf numFmtId="3" fontId="52" fillId="0" borderId="0" xfId="0" applyNumberFormat="1" applyFont="1"/>
    <xf numFmtId="0" fontId="50" fillId="4" borderId="0" xfId="10" applyFont="1" applyFill="1" applyAlignment="1"/>
    <xf numFmtId="0" fontId="60" fillId="4" borderId="0" xfId="10" applyFont="1" applyFill="1" applyAlignment="1"/>
    <xf numFmtId="4" fontId="46" fillId="0" borderId="0" xfId="0" applyNumberFormat="1" applyFont="1"/>
    <xf numFmtId="4" fontId="46" fillId="0" borderId="2" xfId="10" applyNumberFormat="1" applyFont="1" applyBorder="1" applyAlignment="1">
      <alignment horizontal="right"/>
    </xf>
    <xf numFmtId="3" fontId="58" fillId="0" borderId="2" xfId="10" applyNumberFormat="1" applyFont="1" applyBorder="1" applyAlignment="1">
      <alignment horizontal="left"/>
    </xf>
    <xf numFmtId="2" fontId="0" fillId="0" borderId="0" xfId="0" applyNumberFormat="1"/>
    <xf numFmtId="4" fontId="46" fillId="0" borderId="0" xfId="0" applyNumberFormat="1" applyFont="1" applyAlignment="1">
      <alignment horizontal="right"/>
    </xf>
    <xf numFmtId="2" fontId="0" fillId="0" borderId="0" xfId="0" applyNumberFormat="1" applyAlignment="1">
      <alignment horizontal="right"/>
    </xf>
    <xf numFmtId="4" fontId="59" fillId="0" borderId="0" xfId="10" applyNumberFormat="1" applyFont="1" applyAlignment="1">
      <alignment horizontal="left"/>
    </xf>
    <xf numFmtId="4" fontId="48" fillId="0" borderId="0" xfId="0" applyNumberFormat="1" applyFont="1"/>
    <xf numFmtId="4" fontId="58" fillId="0" borderId="1" xfId="10" applyNumberFormat="1" applyFont="1" applyBorder="1" applyAlignment="1">
      <alignment horizontal="left"/>
    </xf>
    <xf numFmtId="4" fontId="46" fillId="0" borderId="1" xfId="0" applyNumberFormat="1" applyFont="1" applyBorder="1"/>
    <xf numFmtId="2" fontId="0" fillId="0" borderId="1" xfId="0" applyNumberFormat="1" applyBorder="1"/>
    <xf numFmtId="3" fontId="50" fillId="4" borderId="0" xfId="10" applyNumberFormat="1" applyFont="1" applyFill="1" applyAlignment="1">
      <alignment horizontal="right"/>
    </xf>
    <xf numFmtId="0" fontId="46" fillId="0" borderId="0" xfId="0" applyFont="1"/>
    <xf numFmtId="0" fontId="39" fillId="5" borderId="2" xfId="2" applyFont="1" applyFill="1" applyBorder="1" applyAlignment="1">
      <alignment horizontal="center" vertical="center"/>
    </xf>
    <xf numFmtId="0" fontId="39" fillId="5" borderId="0" xfId="2" applyFont="1" applyFill="1" applyAlignment="1">
      <alignment horizontal="center" vertical="center"/>
    </xf>
    <xf numFmtId="0" fontId="53" fillId="0" borderId="0" xfId="0" applyFont="1"/>
    <xf numFmtId="0" fontId="53" fillId="0" borderId="7" xfId="0" applyFont="1" applyBorder="1"/>
    <xf numFmtId="3" fontId="58" fillId="0" borderId="1" xfId="10" applyNumberFormat="1" applyFont="1" applyBorder="1" applyAlignment="1">
      <alignment horizontal="left"/>
    </xf>
    <xf numFmtId="3" fontId="58" fillId="0" borderId="6" xfId="10" applyNumberFormat="1" applyFont="1" applyBorder="1" applyAlignment="1">
      <alignment horizontal="left"/>
    </xf>
    <xf numFmtId="0" fontId="51" fillId="0" borderId="0" xfId="0" applyFont="1" applyAlignment="1">
      <alignment horizontal="center"/>
    </xf>
    <xf numFmtId="169" fontId="50" fillId="4" borderId="0" xfId="10" applyNumberFormat="1" applyFont="1" applyFill="1" applyAlignment="1">
      <alignment horizontal="right"/>
    </xf>
    <xf numFmtId="0" fontId="41" fillId="6" borderId="2" xfId="2" applyFont="1" applyFill="1" applyBorder="1" applyAlignment="1">
      <alignment horizontal="right" vertical="center" wrapText="1"/>
    </xf>
    <xf numFmtId="0" fontId="41" fillId="6" borderId="4" xfId="2" applyFont="1" applyFill="1" applyBorder="1" applyAlignment="1">
      <alignment horizontal="right" vertical="center" wrapText="1"/>
    </xf>
    <xf numFmtId="4" fontId="52" fillId="0" borderId="2" xfId="0" applyNumberFormat="1" applyFont="1" applyBorder="1"/>
    <xf numFmtId="4" fontId="58" fillId="0" borderId="4" xfId="10" applyNumberFormat="1" applyFont="1" applyBorder="1" applyAlignment="1">
      <alignment horizontal="left"/>
    </xf>
    <xf numFmtId="4" fontId="58" fillId="0" borderId="7" xfId="10" applyNumberFormat="1" applyFont="1" applyBorder="1" applyAlignment="1">
      <alignment horizontal="left"/>
    </xf>
    <xf numFmtId="0" fontId="52" fillId="0" borderId="7" xfId="0" applyFont="1" applyBorder="1" applyAlignment="1">
      <alignment horizontal="right"/>
    </xf>
    <xf numFmtId="2" fontId="27" fillId="4" borderId="0" xfId="10" applyNumberFormat="1" applyFont="1" applyFill="1" applyAlignment="1">
      <alignment horizontal="right"/>
    </xf>
    <xf numFmtId="0" fontId="27" fillId="4" borderId="0" xfId="10" applyFont="1" applyFill="1" applyAlignment="1">
      <alignment horizontal="right"/>
    </xf>
    <xf numFmtId="0" fontId="39" fillId="5" borderId="0" xfId="2" applyFont="1" applyFill="1" applyAlignment="1">
      <alignment vertical="center"/>
    </xf>
    <xf numFmtId="4" fontId="58" fillId="0" borderId="2" xfId="10" applyNumberFormat="1" applyFont="1" applyBorder="1" applyAlignment="1">
      <alignment horizontal="left"/>
    </xf>
    <xf numFmtId="0" fontId="52" fillId="0" borderId="0" xfId="0" applyFont="1" applyAlignment="1">
      <alignment horizontal="right"/>
    </xf>
    <xf numFmtId="4" fontId="58" fillId="0" borderId="6" xfId="10" applyNumberFormat="1" applyFont="1" applyBorder="1" applyAlignment="1">
      <alignment horizontal="left"/>
    </xf>
    <xf numFmtId="2" fontId="50" fillId="4" borderId="0" xfId="10" applyNumberFormat="1" applyFont="1" applyFill="1" applyAlignment="1"/>
    <xf numFmtId="0" fontId="62" fillId="0" borderId="0" xfId="0" applyFont="1"/>
    <xf numFmtId="4" fontId="46" fillId="0" borderId="7" xfId="10" applyNumberFormat="1" applyFont="1" applyBorder="1" applyAlignment="1">
      <alignment horizontal="right"/>
    </xf>
    <xf numFmtId="4" fontId="59" fillId="0" borderId="7" xfId="10" applyNumberFormat="1" applyFont="1" applyBorder="1" applyAlignment="1">
      <alignment horizontal="left"/>
    </xf>
    <xf numFmtId="4" fontId="46" fillId="0" borderId="6" xfId="10" applyNumberFormat="1" applyFont="1" applyBorder="1" applyAlignment="1">
      <alignment horizontal="right"/>
    </xf>
    <xf numFmtId="0" fontId="51" fillId="4" borderId="0" xfId="10" applyFont="1" applyFill="1" applyAlignment="1"/>
    <xf numFmtId="0" fontId="63" fillId="6" borderId="9" xfId="2" applyFont="1" applyFill="1" applyBorder="1" applyAlignment="1">
      <alignment horizontal="right" vertical="center" wrapText="1"/>
    </xf>
    <xf numFmtId="0" fontId="39" fillId="5" borderId="4" xfId="2" applyFont="1" applyFill="1" applyBorder="1" applyAlignment="1">
      <alignment vertical="center"/>
    </xf>
    <xf numFmtId="0" fontId="39" fillId="5" borderId="7" xfId="2" applyFont="1" applyFill="1" applyBorder="1" applyAlignment="1">
      <alignment vertical="center"/>
    </xf>
    <xf numFmtId="4" fontId="46" fillId="0" borderId="4" xfId="10" applyNumberFormat="1" applyFont="1" applyBorder="1" applyAlignment="1">
      <alignment horizontal="right"/>
    </xf>
    <xf numFmtId="0" fontId="41" fillId="6" borderId="0" xfId="2" applyFont="1" applyFill="1" applyAlignment="1">
      <alignment horizontal="right" vertical="center" wrapText="1"/>
    </xf>
    <xf numFmtId="0" fontId="41" fillId="6" borderId="1" xfId="2" applyFont="1" applyFill="1" applyBorder="1" applyAlignment="1">
      <alignment horizontal="center" vertical="center" wrapText="1"/>
    </xf>
    <xf numFmtId="0" fontId="53" fillId="0" borderId="13" xfId="0" applyFont="1" applyBorder="1" applyAlignment="1">
      <alignment horizontal="left" indent="2"/>
    </xf>
    <xf numFmtId="167" fontId="46" fillId="0" borderId="0" xfId="12" applyNumberFormat="1" applyFont="1" applyAlignment="1">
      <alignment horizontal="right" vertical="center" indent="3"/>
    </xf>
    <xf numFmtId="167" fontId="46" fillId="0" borderId="0" xfId="12" applyNumberFormat="1" applyFont="1" applyAlignment="1">
      <alignment horizontal="right" vertical="center" indent="2"/>
    </xf>
    <xf numFmtId="4" fontId="46" fillId="0" borderId="7" xfId="12" applyNumberFormat="1" applyFont="1" applyBorder="1" applyAlignment="1">
      <alignment horizontal="right" vertical="center" indent="2"/>
    </xf>
    <xf numFmtId="0" fontId="53" fillId="0" borderId="12" xfId="0" applyFont="1" applyBorder="1" applyAlignment="1">
      <alignment horizontal="left" indent="2"/>
    </xf>
    <xf numFmtId="167" fontId="46" fillId="0" borderId="1" xfId="12" applyNumberFormat="1" applyFont="1" applyBorder="1" applyAlignment="1">
      <alignment horizontal="right" vertical="center" indent="3"/>
    </xf>
    <xf numFmtId="167" fontId="46" fillId="0" borderId="1" xfId="12" applyNumberFormat="1" applyFont="1" applyBorder="1" applyAlignment="1">
      <alignment horizontal="right" vertical="center" indent="2"/>
    </xf>
    <xf numFmtId="4" fontId="46" fillId="0" borderId="6" xfId="12" applyNumberFormat="1" applyFont="1" applyBorder="1" applyAlignment="1">
      <alignment horizontal="right" vertical="center" indent="2"/>
    </xf>
    <xf numFmtId="171" fontId="51" fillId="0" borderId="0" xfId="11" applyNumberFormat="1" applyFont="1" applyBorder="1" applyAlignment="1">
      <alignment horizontal="left" vertical="top"/>
    </xf>
    <xf numFmtId="171" fontId="51" fillId="0" borderId="0" xfId="11" applyNumberFormat="1" applyFont="1" applyFill="1" applyBorder="1" applyAlignment="1">
      <alignment vertical="top"/>
    </xf>
    <xf numFmtId="171" fontId="51" fillId="0" borderId="0" xfId="11" applyNumberFormat="1" applyFont="1" applyBorder="1" applyAlignment="1">
      <alignment vertical="top"/>
    </xf>
    <xf numFmtId="0" fontId="51" fillId="0" borderId="0" xfId="0" applyFont="1" applyAlignment="1">
      <alignment horizontal="left" vertical="top"/>
    </xf>
    <xf numFmtId="0" fontId="27" fillId="0" borderId="0" xfId="0" applyFont="1"/>
    <xf numFmtId="0" fontId="53" fillId="0" borderId="13" xfId="0" applyFont="1" applyBorder="1" applyAlignment="1">
      <alignment horizontal="left" indent="3"/>
    </xf>
    <xf numFmtId="167" fontId="46" fillId="0" borderId="7" xfId="12" applyNumberFormat="1" applyFont="1" applyBorder="1" applyAlignment="1">
      <alignment horizontal="left" vertical="center" indent="2"/>
    </xf>
    <xf numFmtId="0" fontId="53" fillId="0" borderId="12" xfId="0" applyFont="1" applyBorder="1" applyAlignment="1">
      <alignment horizontal="left" indent="3"/>
    </xf>
    <xf numFmtId="167" fontId="46" fillId="0" borderId="6" xfId="12" applyNumberFormat="1" applyFont="1" applyBorder="1" applyAlignment="1">
      <alignment horizontal="left" vertical="center" indent="2"/>
    </xf>
    <xf numFmtId="171" fontId="51" fillId="0" borderId="2" xfId="11" applyNumberFormat="1" applyFont="1" applyFill="1" applyBorder="1" applyAlignment="1">
      <alignment vertical="top"/>
    </xf>
    <xf numFmtId="171" fontId="51" fillId="0" borderId="2" xfId="11" applyNumberFormat="1" applyFont="1" applyBorder="1" applyAlignment="1">
      <alignment vertical="top"/>
    </xf>
    <xf numFmtId="0" fontId="50" fillId="0" borderId="0" xfId="0" applyFont="1"/>
    <xf numFmtId="0" fontId="40" fillId="5" borderId="8" xfId="2" applyFont="1" applyFill="1" applyBorder="1" applyAlignment="1">
      <alignment vertical="center"/>
    </xf>
    <xf numFmtId="0" fontId="40" fillId="5" borderId="1" xfId="2" applyFont="1" applyFill="1" applyBorder="1" applyAlignment="1">
      <alignment vertical="center"/>
    </xf>
    <xf numFmtId="0" fontId="40" fillId="5" borderId="6" xfId="2" applyFont="1" applyFill="1" applyBorder="1" applyAlignment="1">
      <alignment vertical="center"/>
    </xf>
    <xf numFmtId="0" fontId="41" fillId="6" borderId="15" xfId="2" applyFont="1" applyFill="1" applyBorder="1" applyAlignment="1">
      <alignment horizontal="center" vertical="center"/>
    </xf>
    <xf numFmtId="0" fontId="41" fillId="6" borderId="9" xfId="2" applyFont="1" applyFill="1" applyBorder="1" applyAlignment="1">
      <alignment horizontal="right" vertical="center" wrapText="1" indent="2"/>
    </xf>
    <xf numFmtId="0" fontId="41" fillId="6" borderId="9" xfId="2" applyFont="1" applyFill="1" applyBorder="1" applyAlignment="1">
      <alignment horizontal="right" vertical="center" wrapText="1" indent="1"/>
    </xf>
    <xf numFmtId="0" fontId="41" fillId="6" borderId="10" xfId="2" applyFont="1" applyFill="1" applyBorder="1" applyAlignment="1">
      <alignment horizontal="right" vertical="center" wrapText="1" indent="1"/>
    </xf>
    <xf numFmtId="167" fontId="46" fillId="0" borderId="0" xfId="13" applyNumberFormat="1" applyFont="1" applyFill="1" applyBorder="1" applyAlignment="1">
      <alignment vertical="center"/>
    </xf>
    <xf numFmtId="167" fontId="46" fillId="0" borderId="7" xfId="13" applyNumberFormat="1" applyFont="1" applyFill="1" applyBorder="1" applyAlignment="1">
      <alignment vertical="center"/>
    </xf>
    <xf numFmtId="167" fontId="52" fillId="0" borderId="0" xfId="0" applyNumberFormat="1" applyFont="1"/>
    <xf numFmtId="167" fontId="46" fillId="0" borderId="0" xfId="14" applyNumberFormat="1" applyFont="1" applyAlignment="1">
      <alignment vertical="center"/>
    </xf>
    <xf numFmtId="167" fontId="46" fillId="0" borderId="1" xfId="14" applyNumberFormat="1" applyFont="1" applyBorder="1" applyAlignment="1">
      <alignment vertical="center"/>
    </xf>
    <xf numFmtId="167" fontId="46" fillId="0" borderId="1" xfId="13" applyNumberFormat="1" applyFont="1" applyFill="1" applyBorder="1" applyAlignment="1">
      <alignment vertical="center"/>
    </xf>
    <xf numFmtId="167" fontId="46" fillId="0" borderId="6" xfId="13" applyNumberFormat="1" applyFont="1" applyFill="1" applyBorder="1" applyAlignment="1">
      <alignment vertical="center"/>
    </xf>
    <xf numFmtId="171" fontId="51" fillId="0" borderId="0" xfId="13" applyNumberFormat="1" applyFont="1" applyBorder="1"/>
    <xf numFmtId="0" fontId="51" fillId="0" borderId="0" xfId="0" applyFont="1" applyAlignment="1">
      <alignment horizontal="left"/>
    </xf>
    <xf numFmtId="0" fontId="66" fillId="0" borderId="0" xfId="0" applyFont="1"/>
    <xf numFmtId="0" fontId="53" fillId="0" borderId="13" xfId="0" applyFont="1" applyBorder="1" applyAlignment="1">
      <alignment horizontal="center"/>
    </xf>
    <xf numFmtId="0" fontId="53" fillId="0" borderId="12" xfId="0" applyFont="1" applyBorder="1" applyAlignment="1">
      <alignment horizontal="center"/>
    </xf>
    <xf numFmtId="171" fontId="51" fillId="0" borderId="0" xfId="13" applyNumberFormat="1" applyFont="1" applyBorder="1" applyAlignment="1">
      <alignment horizontal="center"/>
    </xf>
    <xf numFmtId="0" fontId="67" fillId="0" borderId="0" xfId="0" applyFont="1"/>
    <xf numFmtId="0" fontId="68" fillId="0" borderId="0" xfId="0" applyFont="1"/>
    <xf numFmtId="0" fontId="69" fillId="5" borderId="3" xfId="15" applyFont="1" applyFill="1" applyBorder="1" applyAlignment="1"/>
    <xf numFmtId="0" fontId="70" fillId="5" borderId="2" xfId="15" applyFont="1" applyFill="1" applyBorder="1" applyAlignment="1"/>
    <xf numFmtId="0" fontId="70" fillId="5" borderId="4" xfId="15" applyFont="1" applyFill="1" applyBorder="1" applyAlignment="1"/>
    <xf numFmtId="0" fontId="70" fillId="5" borderId="5" xfId="15" applyFont="1" applyFill="1" applyBorder="1" applyAlignment="1"/>
    <xf numFmtId="0" fontId="70" fillId="5" borderId="0" xfId="15" applyFont="1" applyFill="1" applyAlignment="1"/>
    <xf numFmtId="0" fontId="70" fillId="5" borderId="7" xfId="15" applyFont="1" applyFill="1" applyBorder="1" applyAlignment="1"/>
    <xf numFmtId="0" fontId="41" fillId="6" borderId="15" xfId="15" applyFont="1" applyFill="1" applyBorder="1" applyAlignment="1">
      <alignment horizontal="center" vertical="center" wrapText="1"/>
    </xf>
    <xf numFmtId="0" fontId="41" fillId="6" borderId="9" xfId="15" applyFont="1" applyFill="1" applyBorder="1" applyAlignment="1">
      <alignment horizontal="center" vertical="center" wrapText="1"/>
    </xf>
    <xf numFmtId="0" fontId="41" fillId="6" borderId="10" xfId="15" applyFont="1" applyFill="1" applyBorder="1" applyAlignment="1">
      <alignment horizontal="center" vertical="center" wrapText="1"/>
    </xf>
    <xf numFmtId="0" fontId="43" fillId="6" borderId="13" xfId="15" applyFont="1" applyFill="1" applyBorder="1" applyAlignment="1">
      <alignment horizontal="center"/>
    </xf>
    <xf numFmtId="4" fontId="43" fillId="0" borderId="0" xfId="15" applyNumberFormat="1" applyFont="1" applyAlignment="1">
      <alignment horizontal="center"/>
    </xf>
    <xf numFmtId="4" fontId="43" fillId="0" borderId="7" xfId="15" applyNumberFormat="1" applyFont="1" applyBorder="1" applyAlignment="1">
      <alignment horizontal="center"/>
    </xf>
    <xf numFmtId="4" fontId="43" fillId="0" borderId="0" xfId="15" applyNumberFormat="1" applyFont="1" applyAlignment="1">
      <alignment horizontal="center" vertical="center"/>
    </xf>
    <xf numFmtId="4" fontId="43" fillId="0" borderId="7" xfId="15" applyNumberFormat="1" applyFont="1" applyBorder="1" applyAlignment="1">
      <alignment horizontal="center" vertical="center"/>
    </xf>
    <xf numFmtId="4" fontId="52" fillId="0" borderId="0" xfId="0" applyNumberFormat="1" applyFont="1" applyAlignment="1">
      <alignment horizontal="center" vertical="center"/>
    </xf>
    <xf numFmtId="4" fontId="52" fillId="0" borderId="0" xfId="0" applyNumberFormat="1" applyFont="1" applyAlignment="1">
      <alignment horizontal="center"/>
    </xf>
    <xf numFmtId="4" fontId="46" fillId="0" borderId="0" xfId="15" applyNumberFormat="1" applyFont="1" applyAlignment="1">
      <alignment horizontal="center" vertical="center"/>
    </xf>
    <xf numFmtId="4" fontId="46" fillId="0" borderId="7" xfId="15" applyNumberFormat="1" applyFont="1" applyBorder="1" applyAlignment="1">
      <alignment horizontal="center"/>
    </xf>
    <xf numFmtId="4" fontId="46" fillId="0" borderId="0" xfId="15" applyNumberFormat="1" applyFont="1" applyAlignment="1">
      <alignment horizontal="center"/>
    </xf>
    <xf numFmtId="0" fontId="43" fillId="6" borderId="12" xfId="15" applyFont="1" applyFill="1" applyBorder="1" applyAlignment="1">
      <alignment horizontal="center"/>
    </xf>
    <xf numFmtId="4" fontId="46" fillId="0" borderId="1" xfId="15" applyNumberFormat="1" applyFont="1" applyBorder="1" applyAlignment="1">
      <alignment horizontal="center"/>
    </xf>
    <xf numFmtId="4" fontId="43" fillId="0" borderId="1" xfId="15" applyNumberFormat="1" applyFont="1" applyBorder="1" applyAlignment="1">
      <alignment horizontal="center" vertical="center"/>
    </xf>
    <xf numFmtId="4" fontId="46" fillId="0" borderId="6" xfId="15" applyNumberFormat="1" applyFont="1" applyBorder="1" applyAlignment="1">
      <alignment horizontal="center"/>
    </xf>
    <xf numFmtId="0" fontId="51" fillId="0" borderId="0" xfId="0" applyFont="1" applyAlignment="1">
      <alignment horizontal="left" vertical="center"/>
    </xf>
    <xf numFmtId="0" fontId="50" fillId="0" borderId="0" xfId="15" applyFont="1" applyAlignment="1">
      <alignment horizontal="left"/>
    </xf>
    <xf numFmtId="0" fontId="71" fillId="0" borderId="0" xfId="15" applyFont="1" applyAlignment="1"/>
    <xf numFmtId="0" fontId="50" fillId="0" borderId="0" xfId="15" applyFont="1" applyAlignment="1"/>
    <xf numFmtId="0" fontId="69" fillId="5" borderId="2" xfId="15" applyFont="1" applyFill="1" applyBorder="1" applyAlignment="1"/>
    <xf numFmtId="0" fontId="69" fillId="5" borderId="4" xfId="15" applyFont="1" applyFill="1" applyBorder="1" applyAlignment="1"/>
    <xf numFmtId="0" fontId="69" fillId="5" borderId="5" xfId="15" applyFont="1" applyFill="1" applyBorder="1" applyAlignment="1"/>
    <xf numFmtId="0" fontId="69" fillId="5" borderId="1" xfId="15" applyFont="1" applyFill="1" applyBorder="1" applyAlignment="1"/>
    <xf numFmtId="0" fontId="69" fillId="5" borderId="7" xfId="15" applyFont="1" applyFill="1" applyBorder="1" applyAlignment="1"/>
    <xf numFmtId="0" fontId="41" fillId="6" borderId="11" xfId="15" applyFont="1" applyFill="1" applyBorder="1" applyAlignment="1">
      <alignment horizontal="center" vertical="center" wrapText="1"/>
    </xf>
    <xf numFmtId="0" fontId="43" fillId="6" borderId="11" xfId="15" applyFont="1" applyFill="1" applyBorder="1" applyAlignment="1">
      <alignment horizontal="left"/>
    </xf>
    <xf numFmtId="167" fontId="43" fillId="0" borderId="7" xfId="15" applyNumberFormat="1" applyFont="1" applyBorder="1" applyAlignment="1">
      <alignment horizontal="right" vertical="top" indent="3"/>
    </xf>
    <xf numFmtId="0" fontId="43" fillId="6" borderId="13" xfId="15" applyFont="1" applyFill="1" applyBorder="1" applyAlignment="1">
      <alignment horizontal="left"/>
    </xf>
    <xf numFmtId="167" fontId="52" fillId="0" borderId="7" xfId="0" applyNumberFormat="1" applyFont="1" applyBorder="1" applyAlignment="1">
      <alignment horizontal="right" indent="3"/>
    </xf>
    <xf numFmtId="0" fontId="41" fillId="6" borderId="13" xfId="15" applyFont="1" applyFill="1" applyBorder="1" applyAlignment="1">
      <alignment horizontal="left"/>
    </xf>
    <xf numFmtId="167" fontId="41" fillId="0" borderId="7" xfId="15" applyNumberFormat="1" applyFont="1" applyBorder="1" applyAlignment="1">
      <alignment horizontal="right" vertical="top" indent="3"/>
    </xf>
    <xf numFmtId="0" fontId="43" fillId="6" borderId="12" xfId="15" applyFont="1" applyFill="1" applyBorder="1" applyAlignment="1">
      <alignment horizontal="left"/>
    </xf>
    <xf numFmtId="167" fontId="43" fillId="0" borderId="1" xfId="15" applyNumberFormat="1" applyFont="1" applyBorder="1" applyAlignment="1">
      <alignment horizontal="right" vertical="top" indent="3"/>
    </xf>
    <xf numFmtId="167" fontId="43" fillId="0" borderId="6" xfId="15" applyNumberFormat="1" applyFont="1" applyBorder="1" applyAlignment="1">
      <alignment horizontal="right" vertical="top" indent="3"/>
    </xf>
    <xf numFmtId="0" fontId="49" fillId="4" borderId="0" xfId="15" applyFont="1" applyFill="1" applyAlignment="1">
      <alignment horizontal="left"/>
    </xf>
    <xf numFmtId="0" fontId="51" fillId="4" borderId="0" xfId="0" applyFont="1" applyFill="1"/>
    <xf numFmtId="0" fontId="72" fillId="4" borderId="0" xfId="15" applyFont="1" applyFill="1" applyAlignment="1"/>
    <xf numFmtId="0" fontId="69" fillId="5" borderId="0" xfId="15" applyFont="1" applyFill="1" applyAlignment="1"/>
    <xf numFmtId="167" fontId="43" fillId="0" borderId="0" xfId="15" applyNumberFormat="1" applyFont="1" applyAlignment="1">
      <alignment horizontal="right" vertical="top" indent="3"/>
    </xf>
    <xf numFmtId="167" fontId="41" fillId="0" borderId="0" xfId="15" applyNumberFormat="1" applyFont="1" applyAlignment="1">
      <alignment horizontal="right" vertical="top" indent="3"/>
    </xf>
    <xf numFmtId="0" fontId="74" fillId="0" borderId="0" xfId="0" applyFont="1" applyAlignment="1">
      <alignment vertical="center"/>
    </xf>
    <xf numFmtId="0" fontId="70" fillId="5" borderId="1" xfId="15" applyFont="1" applyFill="1" applyBorder="1" applyAlignment="1"/>
    <xf numFmtId="0" fontId="70" fillId="5" borderId="6" xfId="15" applyFont="1" applyFill="1" applyBorder="1" applyAlignment="1"/>
    <xf numFmtId="167" fontId="43" fillId="0" borderId="3" xfId="15" applyNumberFormat="1" applyFont="1" applyBorder="1" applyAlignment="1">
      <alignment horizontal="right" indent="2"/>
    </xf>
    <xf numFmtId="167" fontId="43" fillId="0" borderId="2" xfId="15" applyNumberFormat="1" applyFont="1" applyBorder="1" applyAlignment="1">
      <alignment horizontal="right" indent="2"/>
    </xf>
    <xf numFmtId="167" fontId="43" fillId="0" borderId="4" xfId="15" applyNumberFormat="1" applyFont="1" applyBorder="1" applyAlignment="1">
      <alignment horizontal="right" indent="2"/>
    </xf>
    <xf numFmtId="167" fontId="43" fillId="0" borderId="5" xfId="15" applyNumberFormat="1" applyFont="1" applyBorder="1" applyAlignment="1">
      <alignment horizontal="right" indent="2"/>
    </xf>
    <xf numFmtId="167" fontId="43" fillId="0" borderId="7" xfId="15" applyNumberFormat="1" applyFont="1" applyBorder="1" applyAlignment="1">
      <alignment horizontal="right" indent="2"/>
    </xf>
    <xf numFmtId="167" fontId="41" fillId="0" borderId="5" xfId="15" applyNumberFormat="1" applyFont="1" applyBorder="1" applyAlignment="1">
      <alignment horizontal="right" indent="2"/>
    </xf>
    <xf numFmtId="167" fontId="41" fillId="0" borderId="7" xfId="15" applyNumberFormat="1" applyFont="1" applyBorder="1" applyAlignment="1">
      <alignment horizontal="right" indent="2"/>
    </xf>
    <xf numFmtId="167" fontId="52" fillId="0" borderId="5" xfId="15" applyNumberFormat="1" applyFont="1" applyBorder="1" applyAlignment="1">
      <alignment horizontal="right" indent="2"/>
    </xf>
    <xf numFmtId="167" fontId="52" fillId="0" borderId="7" xfId="15" applyNumberFormat="1" applyFont="1" applyBorder="1" applyAlignment="1">
      <alignment horizontal="right" indent="2"/>
    </xf>
    <xf numFmtId="167" fontId="43" fillId="0" borderId="8" xfId="15" applyNumberFormat="1" applyFont="1" applyBorder="1" applyAlignment="1">
      <alignment horizontal="right" indent="2"/>
    </xf>
    <xf numFmtId="167" fontId="43" fillId="0" borderId="1" xfId="15" applyNumberFormat="1" applyFont="1" applyBorder="1" applyAlignment="1">
      <alignment horizontal="right" indent="2"/>
    </xf>
    <xf numFmtId="167" fontId="43" fillId="0" borderId="6" xfId="15" applyNumberFormat="1" applyFont="1" applyBorder="1" applyAlignment="1">
      <alignment horizontal="right" indent="2"/>
    </xf>
    <xf numFmtId="0" fontId="75" fillId="4" borderId="0" xfId="0" applyFont="1" applyFill="1"/>
    <xf numFmtId="0" fontId="41" fillId="6" borderId="2" xfId="15" applyFont="1" applyFill="1" applyBorder="1" applyAlignment="1">
      <alignment horizontal="center" vertical="center" wrapText="1"/>
    </xf>
    <xf numFmtId="0" fontId="41" fillId="6" borderId="4" xfId="15" applyFont="1" applyFill="1" applyBorder="1" applyAlignment="1">
      <alignment horizontal="center" vertical="center" wrapText="1"/>
    </xf>
    <xf numFmtId="167" fontId="52" fillId="0" borderId="2" xfId="0" applyNumberFormat="1" applyFont="1" applyBorder="1" applyAlignment="1">
      <alignment horizontal="right" indent="3"/>
    </xf>
    <xf numFmtId="167" fontId="52" fillId="0" borderId="4" xfId="0" applyNumberFormat="1" applyFont="1" applyBorder="1" applyAlignment="1">
      <alignment horizontal="right" indent="3"/>
    </xf>
    <xf numFmtId="167" fontId="53" fillId="0" borderId="7" xfId="0" applyNumberFormat="1" applyFont="1" applyBorder="1" applyAlignment="1">
      <alignment horizontal="right" indent="3"/>
    </xf>
    <xf numFmtId="167" fontId="52" fillId="0" borderId="7" xfId="0" applyNumberFormat="1" applyFont="1" applyBorder="1" applyAlignment="1">
      <alignment horizontal="right" indent="4"/>
    </xf>
    <xf numFmtId="167" fontId="52" fillId="0" borderId="1" xfId="0" applyNumberFormat="1" applyFont="1" applyBorder="1" applyAlignment="1">
      <alignment horizontal="right" indent="3"/>
    </xf>
    <xf numFmtId="167" fontId="52" fillId="0" borderId="6" xfId="0" applyNumberFormat="1" applyFont="1" applyBorder="1" applyAlignment="1">
      <alignment horizontal="right" indent="3"/>
    </xf>
    <xf numFmtId="167" fontId="52" fillId="0" borderId="0" xfId="0" applyNumberFormat="1" applyFont="1" applyAlignment="1">
      <alignment horizontal="right" indent="3"/>
    </xf>
    <xf numFmtId="167" fontId="53" fillId="0" borderId="0" xfId="0" applyNumberFormat="1" applyFont="1" applyAlignment="1">
      <alignment horizontal="right" indent="3"/>
    </xf>
    <xf numFmtId="167" fontId="43" fillId="0" borderId="0" xfId="15" applyNumberFormat="1" applyFont="1" applyAlignment="1">
      <alignment horizontal="right" indent="2"/>
    </xf>
    <xf numFmtId="167" fontId="52" fillId="0" borderId="0" xfId="15" applyNumberFormat="1" applyFont="1" applyAlignment="1">
      <alignment horizontal="right" indent="2"/>
    </xf>
    <xf numFmtId="167" fontId="41" fillId="0" borderId="0" xfId="15" applyNumberFormat="1" applyFont="1" applyAlignment="1">
      <alignment horizontal="right" indent="2"/>
    </xf>
    <xf numFmtId="167" fontId="43" fillId="0" borderId="2" xfId="15" applyNumberFormat="1" applyFont="1" applyBorder="1" applyAlignment="1">
      <alignment horizontal="right" indent="4"/>
    </xf>
    <xf numFmtId="167" fontId="43" fillId="0" borderId="4" xfId="15" applyNumberFormat="1" applyFont="1" applyBorder="1" applyAlignment="1">
      <alignment horizontal="right" indent="4"/>
    </xf>
    <xf numFmtId="167" fontId="76" fillId="0" borderId="7" xfId="15" applyNumberFormat="1" applyFont="1" applyBorder="1" applyAlignment="1">
      <alignment horizontal="right" indent="4"/>
    </xf>
    <xf numFmtId="167" fontId="43" fillId="0" borderId="7" xfId="15" applyNumberFormat="1" applyFont="1" applyBorder="1" applyAlignment="1">
      <alignment horizontal="right" indent="4"/>
    </xf>
    <xf numFmtId="167" fontId="63" fillId="0" borderId="7" xfId="15" applyNumberFormat="1" applyFont="1" applyBorder="1" applyAlignment="1">
      <alignment horizontal="right" indent="4"/>
    </xf>
    <xf numFmtId="167" fontId="76" fillId="0" borderId="0" xfId="15" applyNumberFormat="1" applyFont="1" applyAlignment="1">
      <alignment horizontal="right" indent="4"/>
    </xf>
    <xf numFmtId="167" fontId="43" fillId="0" borderId="0" xfId="15" applyNumberFormat="1" applyFont="1" applyAlignment="1">
      <alignment horizontal="right" indent="4"/>
    </xf>
    <xf numFmtId="167" fontId="63" fillId="0" borderId="0" xfId="15" applyNumberFormat="1" applyFont="1" applyAlignment="1">
      <alignment horizontal="right" indent="4"/>
    </xf>
    <xf numFmtId="167" fontId="76" fillId="0" borderId="1" xfId="15" applyNumberFormat="1" applyFont="1" applyBorder="1" applyAlignment="1">
      <alignment horizontal="right" indent="4"/>
    </xf>
    <xf numFmtId="167" fontId="76" fillId="0" borderId="6" xfId="15" applyNumberFormat="1" applyFont="1" applyBorder="1" applyAlignment="1">
      <alignment horizontal="right" indent="4"/>
    </xf>
    <xf numFmtId="0" fontId="70" fillId="5" borderId="9" xfId="15" applyFont="1" applyFill="1" applyBorder="1" applyAlignment="1"/>
    <xf numFmtId="0" fontId="70" fillId="5" borderId="10" xfId="15" applyFont="1" applyFill="1" applyBorder="1" applyAlignment="1"/>
    <xf numFmtId="4" fontId="43" fillId="0" borderId="2" xfId="15" applyNumberFormat="1" applyFont="1" applyBorder="1" applyAlignment="1">
      <alignment horizontal="center"/>
    </xf>
    <xf numFmtId="4" fontId="43" fillId="0" borderId="4" xfId="15" applyNumberFormat="1" applyFont="1" applyBorder="1" applyAlignment="1">
      <alignment horizontal="center"/>
    </xf>
    <xf numFmtId="4" fontId="41" fillId="0" borderId="7" xfId="15" applyNumberFormat="1" applyFont="1" applyBorder="1" applyAlignment="1">
      <alignment horizontal="center"/>
    </xf>
    <xf numFmtId="4" fontId="41" fillId="0" borderId="0" xfId="15" applyNumberFormat="1" applyFont="1" applyAlignment="1">
      <alignment horizontal="center"/>
    </xf>
    <xf numFmtId="4" fontId="43" fillId="0" borderId="1" xfId="15" applyNumberFormat="1" applyFont="1" applyBorder="1" applyAlignment="1">
      <alignment horizontal="center"/>
    </xf>
    <xf numFmtId="4" fontId="43" fillId="0" borderId="6" xfId="15" applyNumberFormat="1" applyFont="1" applyBorder="1" applyAlignment="1">
      <alignment horizontal="center"/>
    </xf>
    <xf numFmtId="0" fontId="75" fillId="0" borderId="0" xfId="0" applyFont="1"/>
    <xf numFmtId="0" fontId="75" fillId="0" borderId="0" xfId="0" applyFont="1" applyAlignment="1">
      <alignment horizontal="center"/>
    </xf>
    <xf numFmtId="0" fontId="79" fillId="0" borderId="0" xfId="4" applyFont="1"/>
    <xf numFmtId="4" fontId="46" fillId="0" borderId="0" xfId="12" applyNumberFormat="1" applyFont="1" applyAlignment="1">
      <alignment horizontal="right" vertical="center" indent="2"/>
    </xf>
    <xf numFmtId="4" fontId="46" fillId="0" borderId="1" xfId="12" applyNumberFormat="1" applyFont="1" applyBorder="1" applyAlignment="1">
      <alignment horizontal="right" vertical="center" indent="2"/>
    </xf>
    <xf numFmtId="171" fontId="51" fillId="0" borderId="18" xfId="11" applyNumberFormat="1" applyFont="1" applyBorder="1" applyAlignment="1">
      <alignment horizontal="left" vertical="top"/>
    </xf>
    <xf numFmtId="171" fontId="51" fillId="0" borderId="16" xfId="11" applyNumberFormat="1" applyFont="1" applyFill="1" applyBorder="1" applyAlignment="1">
      <alignment vertical="top"/>
    </xf>
    <xf numFmtId="171" fontId="51" fillId="0" borderId="16" xfId="11" applyNumberFormat="1" applyFont="1" applyBorder="1" applyAlignment="1">
      <alignment vertical="top"/>
    </xf>
    <xf numFmtId="0" fontId="0" fillId="0" borderId="16" xfId="0" applyBorder="1"/>
    <xf numFmtId="0" fontId="0" fillId="0" borderId="17" xfId="0" applyBorder="1"/>
    <xf numFmtId="0" fontId="53" fillId="0" borderId="11" xfId="0" applyFont="1" applyBorder="1" applyAlignment="1">
      <alignment horizontal="left" indent="2"/>
    </xf>
    <xf numFmtId="167" fontId="46" fillId="0" borderId="2" xfId="12" applyNumberFormat="1" applyFont="1" applyBorder="1" applyAlignment="1">
      <alignment horizontal="right" vertical="center" indent="3"/>
    </xf>
    <xf numFmtId="167" fontId="46" fillId="0" borderId="2" xfId="12" applyNumberFormat="1" applyFont="1" applyBorder="1" applyAlignment="1">
      <alignment horizontal="right" vertical="center" indent="2"/>
    </xf>
    <xf numFmtId="4" fontId="46" fillId="0" borderId="2" xfId="12" applyNumberFormat="1" applyFont="1" applyBorder="1" applyAlignment="1">
      <alignment horizontal="right" vertical="center" indent="2"/>
    </xf>
    <xf numFmtId="4" fontId="46" fillId="0" borderId="4" xfId="12" applyNumberFormat="1" applyFont="1" applyBorder="1" applyAlignment="1">
      <alignment horizontal="right" vertical="center" indent="2"/>
    </xf>
    <xf numFmtId="0" fontId="39" fillId="5" borderId="2" xfId="2" applyFont="1" applyFill="1" applyBorder="1" applyAlignment="1">
      <alignment horizontal="left" vertical="center"/>
    </xf>
    <xf numFmtId="0" fontId="39" fillId="5" borderId="0" xfId="2" applyFont="1" applyFill="1" applyAlignment="1">
      <alignment horizontal="left" vertical="center"/>
    </xf>
    <xf numFmtId="4" fontId="46" fillId="0" borderId="0" xfId="6" applyNumberFormat="1" applyFont="1"/>
    <xf numFmtId="3" fontId="40" fillId="5" borderId="2" xfId="0" applyNumberFormat="1" applyFont="1" applyFill="1" applyBorder="1"/>
    <xf numFmtId="0" fontId="81" fillId="0" borderId="0" xfId="0" applyFont="1"/>
    <xf numFmtId="3" fontId="40" fillId="5" borderId="0" xfId="0" applyNumberFormat="1" applyFont="1" applyFill="1"/>
    <xf numFmtId="168" fontId="52" fillId="0" borderId="0" xfId="6" applyFont="1"/>
    <xf numFmtId="3" fontId="52" fillId="0" borderId="0" xfId="6" applyNumberFormat="1" applyFont="1"/>
    <xf numFmtId="3" fontId="53" fillId="0" borderId="0" xfId="6" applyNumberFormat="1" applyFont="1"/>
    <xf numFmtId="3" fontId="46" fillId="0" borderId="2" xfId="10" applyNumberFormat="1" applyFont="1" applyBorder="1" applyAlignment="1">
      <alignment horizontal="left"/>
    </xf>
    <xf numFmtId="3" fontId="46" fillId="0" borderId="2" xfId="10" applyNumberFormat="1" applyFont="1" applyBorder="1" applyAlignment="1">
      <alignment horizontal="right"/>
    </xf>
    <xf numFmtId="3" fontId="52" fillId="0" borderId="2" xfId="6" applyNumberFormat="1" applyFont="1" applyBorder="1"/>
    <xf numFmtId="168" fontId="52" fillId="0" borderId="2" xfId="6" applyFont="1" applyBorder="1"/>
    <xf numFmtId="3" fontId="46" fillId="0" borderId="0" xfId="10" applyNumberFormat="1" applyFont="1" applyAlignment="1">
      <alignment horizontal="left"/>
    </xf>
    <xf numFmtId="3" fontId="52" fillId="0" borderId="0" xfId="6" applyNumberFormat="1" applyFont="1" applyAlignment="1">
      <alignment horizontal="right"/>
    </xf>
    <xf numFmtId="3" fontId="59" fillId="0" borderId="0" xfId="10" applyNumberFormat="1" applyFont="1" applyAlignment="1">
      <alignment horizontal="left"/>
    </xf>
    <xf numFmtId="3" fontId="46" fillId="0" borderId="1" xfId="10" applyNumberFormat="1" applyFont="1" applyBorder="1" applyAlignment="1">
      <alignment horizontal="left"/>
    </xf>
    <xf numFmtId="3" fontId="52" fillId="0" borderId="1" xfId="6" applyNumberFormat="1" applyFont="1" applyBorder="1"/>
    <xf numFmtId="168" fontId="52" fillId="0" borderId="1" xfId="6" applyFont="1" applyBorder="1"/>
    <xf numFmtId="168" fontId="40" fillId="5" borderId="2" xfId="6" applyFont="1" applyFill="1" applyBorder="1"/>
    <xf numFmtId="168" fontId="40" fillId="5" borderId="0" xfId="6" applyFont="1" applyFill="1"/>
    <xf numFmtId="168" fontId="52" fillId="0" borderId="0" xfId="6" applyFont="1" applyAlignment="1">
      <alignment horizontal="right"/>
    </xf>
    <xf numFmtId="3" fontId="52" fillId="0" borderId="0" xfId="0" applyNumberFormat="1" applyFont="1" applyAlignment="1">
      <alignment horizontal="right"/>
    </xf>
    <xf numFmtId="0" fontId="78" fillId="0" borderId="0" xfId="0" applyFont="1" applyAlignment="1">
      <alignment vertical="center"/>
    </xf>
    <xf numFmtId="0" fontId="40" fillId="0" borderId="0" xfId="0" applyFont="1"/>
    <xf numFmtId="3" fontId="52" fillId="0" borderId="1" xfId="0" applyNumberFormat="1" applyFont="1" applyBorder="1"/>
    <xf numFmtId="3" fontId="53" fillId="0" borderId="0" xfId="0" applyNumberFormat="1" applyFont="1" applyAlignment="1">
      <alignment horizontal="right"/>
    </xf>
    <xf numFmtId="3" fontId="53" fillId="0" borderId="0" xfId="0" applyNumberFormat="1" applyFont="1"/>
    <xf numFmtId="3" fontId="46" fillId="0" borderId="0" xfId="0" applyNumberFormat="1" applyFont="1"/>
    <xf numFmtId="0" fontId="77" fillId="0" borderId="0" xfId="0" applyFont="1"/>
    <xf numFmtId="3" fontId="52" fillId="0" borderId="7" xfId="0" applyNumberFormat="1" applyFont="1" applyBorder="1"/>
    <xf numFmtId="0" fontId="27" fillId="4" borderId="0" xfId="10" applyFont="1" applyFill="1" applyAlignment="1"/>
    <xf numFmtId="0" fontId="22" fillId="4" borderId="0" xfId="10" applyFont="1" applyFill="1" applyAlignment="1">
      <alignment horizontal="center"/>
    </xf>
    <xf numFmtId="3" fontId="22" fillId="4" borderId="0" xfId="10" applyNumberFormat="1" applyFont="1" applyFill="1" applyAlignment="1">
      <alignment horizontal="right"/>
    </xf>
    <xf numFmtId="2" fontId="27" fillId="4" borderId="0" xfId="10" applyNumberFormat="1" applyFont="1" applyFill="1" applyAlignment="1"/>
    <xf numFmtId="168" fontId="51" fillId="0" borderId="0" xfId="6" applyFont="1" applyAlignment="1">
      <alignment vertical="center"/>
    </xf>
    <xf numFmtId="0" fontId="49" fillId="4" borderId="0" xfId="2" applyFont="1" applyFill="1" applyAlignment="1">
      <alignment horizontal="left" vertical="center"/>
    </xf>
    <xf numFmtId="3" fontId="48" fillId="0" borderId="0" xfId="10" applyNumberFormat="1" applyFont="1" applyAlignment="1">
      <alignment horizontal="left"/>
    </xf>
    <xf numFmtId="0" fontId="41" fillId="6" borderId="9" xfId="2" applyFont="1" applyFill="1" applyBorder="1" applyAlignment="1">
      <alignment vertical="center" wrapText="1"/>
    </xf>
    <xf numFmtId="4" fontId="46" fillId="0" borderId="1" xfId="10" applyNumberFormat="1" applyFont="1" applyBorder="1" applyAlignment="1"/>
    <xf numFmtId="0" fontId="61" fillId="5" borderId="2" xfId="2" applyFont="1" applyFill="1" applyBorder="1" applyAlignment="1">
      <alignment vertical="center"/>
    </xf>
    <xf numFmtId="0" fontId="61" fillId="5" borderId="0" xfId="2" applyFont="1" applyFill="1" applyAlignment="1">
      <alignment vertical="center"/>
    </xf>
    <xf numFmtId="4" fontId="46" fillId="0" borderId="0" xfId="10" applyNumberFormat="1" applyFont="1" applyAlignment="1"/>
    <xf numFmtId="3" fontId="58" fillId="0" borderId="0" xfId="10" applyNumberFormat="1" applyFont="1" applyAlignment="1"/>
    <xf numFmtId="4" fontId="48" fillId="0" borderId="0" xfId="10" applyNumberFormat="1" applyFont="1" applyAlignment="1"/>
    <xf numFmtId="0" fontId="50" fillId="0" borderId="0" xfId="10" quotePrefix="1" applyFont="1" applyAlignment="1">
      <alignment horizontal="left" vertical="center"/>
    </xf>
    <xf numFmtId="0" fontId="41" fillId="6" borderId="2" xfId="2" applyFont="1" applyFill="1" applyBorder="1" applyAlignment="1">
      <alignment horizontal="center" vertical="center" wrapText="1"/>
    </xf>
    <xf numFmtId="0" fontId="17" fillId="0" borderId="0" xfId="0" applyFont="1" applyAlignment="1">
      <alignment horizontal="left"/>
    </xf>
    <xf numFmtId="0" fontId="80" fillId="5" borderId="0" xfId="3" applyFont="1" applyFill="1" applyAlignment="1">
      <alignment vertical="center"/>
    </xf>
    <xf numFmtId="4" fontId="36" fillId="0" borderId="0" xfId="0" applyNumberFormat="1" applyFont="1"/>
    <xf numFmtId="4" fontId="36" fillId="0" borderId="7" xfId="0" applyNumberFormat="1" applyFont="1" applyBorder="1"/>
    <xf numFmtId="3" fontId="36" fillId="0" borderId="7" xfId="0" applyNumberFormat="1" applyFont="1" applyBorder="1" applyAlignment="1">
      <alignment horizontal="right"/>
    </xf>
    <xf numFmtId="3" fontId="17" fillId="0" borderId="7" xfId="0" applyNumberFormat="1" applyFont="1" applyBorder="1" applyAlignment="1">
      <alignment horizontal="right"/>
    </xf>
    <xf numFmtId="3" fontId="17" fillId="0" borderId="7" xfId="0" applyNumberFormat="1" applyFont="1" applyBorder="1"/>
    <xf numFmtId="3" fontId="36" fillId="0" borderId="7" xfId="0" applyNumberFormat="1" applyFont="1" applyBorder="1"/>
    <xf numFmtId="3" fontId="22" fillId="0" borderId="7" xfId="0" applyNumberFormat="1" applyFont="1" applyBorder="1" applyAlignment="1">
      <alignment horizontal="right"/>
    </xf>
    <xf numFmtId="3" fontId="36" fillId="4" borderId="1" xfId="0" applyNumberFormat="1" applyFont="1" applyFill="1" applyBorder="1" applyAlignment="1">
      <alignment horizontal="right"/>
    </xf>
    <xf numFmtId="3" fontId="36" fillId="4" borderId="6" xfId="0" applyNumberFormat="1" applyFont="1" applyFill="1" applyBorder="1" applyAlignment="1">
      <alignment horizontal="right"/>
    </xf>
    <xf numFmtId="0" fontId="46" fillId="0" borderId="0" xfId="1" applyFont="1"/>
    <xf numFmtId="3" fontId="62" fillId="0" borderId="0" xfId="3" applyNumberFormat="1" applyFont="1"/>
    <xf numFmtId="0" fontId="62" fillId="0" borderId="0" xfId="3" applyFont="1"/>
    <xf numFmtId="4" fontId="52" fillId="0" borderId="7" xfId="8" applyNumberFormat="1" applyFont="1" applyBorder="1" applyAlignment="1">
      <alignment horizontal="right" vertical="center"/>
    </xf>
    <xf numFmtId="4" fontId="86" fillId="0" borderId="2" xfId="0" applyNumberFormat="1" applyFont="1" applyBorder="1"/>
    <xf numFmtId="4" fontId="86" fillId="0" borderId="0" xfId="0" applyNumberFormat="1" applyFont="1"/>
    <xf numFmtId="4" fontId="27" fillId="0" borderId="0" xfId="0" applyNumberFormat="1" applyFont="1" applyAlignment="1">
      <alignment horizontal="right"/>
    </xf>
    <xf numFmtId="4" fontId="27" fillId="0" borderId="0" xfId="0" applyNumberFormat="1" applyFont="1" applyAlignment="1">
      <alignment horizontal="center"/>
    </xf>
    <xf numFmtId="4" fontId="27" fillId="0" borderId="7" xfId="0" applyNumberFormat="1" applyFont="1" applyBorder="1" applyAlignment="1">
      <alignment horizontal="center"/>
    </xf>
    <xf numFmtId="4" fontId="87" fillId="0" borderId="0" xfId="0" applyNumberFormat="1" applyFont="1"/>
    <xf numFmtId="4" fontId="86" fillId="0" borderId="1" xfId="0" applyNumberFormat="1" applyFont="1" applyBorder="1"/>
    <xf numFmtId="0" fontId="80" fillId="8" borderId="0" xfId="0" applyFont="1" applyFill="1" applyAlignment="1">
      <alignment horizontal="center"/>
    </xf>
    <xf numFmtId="0" fontId="2" fillId="0" borderId="0" xfId="3" applyFont="1" applyAlignment="1">
      <alignment horizontal="center" vertical="center"/>
    </xf>
    <xf numFmtId="0" fontId="80" fillId="5" borderId="0" xfId="3" applyFont="1" applyFill="1" applyAlignment="1">
      <alignment horizontal="left" vertical="center"/>
    </xf>
    <xf numFmtId="0" fontId="2" fillId="0" borderId="8" xfId="1" applyFont="1" applyBorder="1" applyAlignment="1">
      <alignment horizontal="left"/>
    </xf>
    <xf numFmtId="0" fontId="2" fillId="0" borderId="1" xfId="1" applyFont="1" applyBorder="1" applyAlignment="1">
      <alignment horizontal="left"/>
    </xf>
    <xf numFmtId="0" fontId="2" fillId="0" borderId="8" xfId="1" applyFont="1" applyBorder="1" applyAlignment="1">
      <alignment horizontal="left" vertical="center"/>
    </xf>
    <xf numFmtId="0" fontId="2" fillId="0" borderId="1" xfId="1" applyFont="1" applyBorder="1" applyAlignment="1">
      <alignment horizontal="left" vertical="center"/>
    </xf>
    <xf numFmtId="0" fontId="5" fillId="3" borderId="1" xfId="2" applyFont="1" applyFill="1" applyBorder="1" applyAlignment="1">
      <alignment horizontal="center" vertical="center" wrapText="1"/>
    </xf>
    <xf numFmtId="0" fontId="23" fillId="3" borderId="2" xfId="2" applyFont="1" applyFill="1" applyBorder="1" applyAlignment="1">
      <alignment horizontal="right" vertical="center" wrapText="1" indent="2"/>
    </xf>
    <xf numFmtId="0" fontId="23" fillId="3" borderId="1" xfId="2" applyFont="1" applyFill="1" applyBorder="1" applyAlignment="1">
      <alignment horizontal="right" vertical="center" wrapText="1" indent="2"/>
    </xf>
    <xf numFmtId="0" fontId="23" fillId="3" borderId="4" xfId="2" applyFont="1" applyFill="1" applyBorder="1" applyAlignment="1">
      <alignment horizontal="right" vertical="center" wrapText="1" indent="2"/>
    </xf>
    <xf numFmtId="0" fontId="23" fillId="3" borderId="6" xfId="2" applyFont="1" applyFill="1" applyBorder="1" applyAlignment="1">
      <alignment horizontal="right" vertical="center" wrapText="1" indent="2"/>
    </xf>
    <xf numFmtId="0" fontId="23" fillId="3" borderId="2" xfId="2" applyFont="1" applyFill="1" applyBorder="1" applyAlignment="1">
      <alignment horizontal="right" vertical="center" wrapText="1" indent="1"/>
    </xf>
    <xf numFmtId="0" fontId="23" fillId="3" borderId="1" xfId="2" applyFont="1" applyFill="1" applyBorder="1" applyAlignment="1">
      <alignment horizontal="right" vertical="center" wrapText="1" indent="1"/>
    </xf>
    <xf numFmtId="0" fontId="23" fillId="3" borderId="4" xfId="2" applyFont="1" applyFill="1" applyBorder="1" applyAlignment="1">
      <alignment horizontal="right" vertical="center" wrapText="1" indent="1"/>
    </xf>
    <xf numFmtId="0" fontId="23" fillId="3" borderId="6" xfId="2" applyFont="1" applyFill="1" applyBorder="1" applyAlignment="1">
      <alignment horizontal="right" vertical="center" wrapText="1" indent="1"/>
    </xf>
    <xf numFmtId="0" fontId="22" fillId="3" borderId="2" xfId="2" applyFont="1" applyFill="1" applyBorder="1" applyAlignment="1">
      <alignment horizontal="right" vertical="center" wrapText="1" indent="2"/>
    </xf>
    <xf numFmtId="0" fontId="22" fillId="3" borderId="1" xfId="2" applyFont="1" applyFill="1" applyBorder="1" applyAlignment="1">
      <alignment horizontal="right" vertical="center" wrapText="1" indent="2"/>
    </xf>
    <xf numFmtId="0" fontId="22" fillId="3" borderId="4" xfId="2" applyFont="1" applyFill="1" applyBorder="1" applyAlignment="1">
      <alignment horizontal="right" vertical="center" wrapText="1" indent="2"/>
    </xf>
    <xf numFmtId="0" fontId="22" fillId="3" borderId="6" xfId="2" applyFont="1" applyFill="1" applyBorder="1" applyAlignment="1">
      <alignment horizontal="right" vertical="center" wrapText="1" indent="2"/>
    </xf>
    <xf numFmtId="0" fontId="11" fillId="0" borderId="0" xfId="0" applyFont="1" applyAlignment="1">
      <alignment horizontal="left" wrapText="1"/>
    </xf>
    <xf numFmtId="0" fontId="22" fillId="3" borderId="3" xfId="3" applyFont="1" applyFill="1" applyBorder="1" applyAlignment="1">
      <alignment horizontal="center" vertical="center"/>
    </xf>
    <xf numFmtId="0" fontId="22" fillId="3" borderId="8" xfId="3" applyFont="1" applyFill="1" applyBorder="1" applyAlignment="1">
      <alignment horizontal="center" vertical="center"/>
    </xf>
    <xf numFmtId="0" fontId="22" fillId="3" borderId="2" xfId="3" applyFont="1" applyFill="1" applyBorder="1" applyAlignment="1">
      <alignment horizontal="center" vertical="center"/>
    </xf>
    <xf numFmtId="0" fontId="22" fillId="3" borderId="1" xfId="3" applyFont="1" applyFill="1" applyBorder="1" applyAlignment="1">
      <alignment horizontal="center" vertical="center"/>
    </xf>
    <xf numFmtId="0" fontId="51" fillId="0" borderId="0" xfId="0" applyFont="1" applyAlignment="1">
      <alignment horizontal="left" vertical="center" wrapText="1"/>
    </xf>
    <xf numFmtId="0" fontId="41" fillId="6" borderId="11" xfId="7" applyFont="1" applyFill="1" applyBorder="1" applyAlignment="1">
      <alignment horizontal="center" vertical="center" wrapText="1"/>
    </xf>
    <xf numFmtId="0" fontId="41" fillId="6" borderId="12" xfId="7" applyFont="1" applyFill="1" applyBorder="1" applyAlignment="1">
      <alignment horizontal="center" vertical="center" wrapText="1"/>
    </xf>
    <xf numFmtId="0" fontId="41" fillId="6" borderId="2" xfId="7" applyFont="1" applyFill="1" applyBorder="1" applyAlignment="1">
      <alignment horizontal="center" vertical="center" wrapText="1"/>
    </xf>
    <xf numFmtId="0" fontId="41" fillId="6" borderId="1" xfId="7" applyFont="1" applyFill="1" applyBorder="1" applyAlignment="1">
      <alignment horizontal="center" vertical="center" wrapText="1"/>
    </xf>
    <xf numFmtId="0" fontId="41" fillId="6" borderId="4" xfId="7" applyFont="1" applyFill="1" applyBorder="1" applyAlignment="1">
      <alignment horizontal="center" vertical="center" wrapText="1"/>
    </xf>
    <xf numFmtId="0" fontId="41" fillId="6" borderId="6" xfId="7" applyFont="1" applyFill="1" applyBorder="1" applyAlignment="1">
      <alignment horizontal="center" vertical="center" wrapText="1"/>
    </xf>
    <xf numFmtId="0" fontId="49" fillId="0" borderId="0" xfId="7" applyFont="1" applyAlignment="1">
      <alignment horizontal="left" vertical="center" wrapText="1"/>
    </xf>
    <xf numFmtId="0" fontId="50" fillId="0" borderId="0" xfId="1" applyFont="1" applyAlignment="1">
      <alignment horizontal="left" vertical="center" wrapText="1"/>
    </xf>
    <xf numFmtId="0" fontId="41" fillId="6" borderId="11" xfId="2" applyFont="1" applyFill="1" applyBorder="1" applyAlignment="1">
      <alignment horizontal="center" vertical="center"/>
    </xf>
    <xf numFmtId="0" fontId="41" fillId="6" borderId="12" xfId="2" applyFont="1" applyFill="1" applyBorder="1" applyAlignment="1">
      <alignment horizontal="center" vertical="center"/>
    </xf>
    <xf numFmtId="0" fontId="41" fillId="6" borderId="9" xfId="2" applyFont="1" applyFill="1" applyBorder="1" applyAlignment="1">
      <alignment horizontal="center" vertical="center"/>
    </xf>
    <xf numFmtId="0" fontId="41" fillId="6" borderId="10" xfId="2" applyFont="1" applyFill="1" applyBorder="1" applyAlignment="1">
      <alignment horizontal="center" vertical="center"/>
    </xf>
    <xf numFmtId="0" fontId="51" fillId="0" borderId="0" xfId="0" applyFont="1" applyAlignment="1">
      <alignment horizontal="left" vertical="top" wrapText="1"/>
    </xf>
    <xf numFmtId="0" fontId="51" fillId="0" borderId="0" xfId="0" applyFont="1" applyAlignment="1">
      <alignment vertical="top" wrapText="1"/>
    </xf>
    <xf numFmtId="0" fontId="51" fillId="0" borderId="0" xfId="0" applyFont="1" applyAlignment="1">
      <alignment horizontal="left" vertical="top"/>
    </xf>
    <xf numFmtId="0" fontId="41" fillId="6" borderId="2" xfId="2" applyFont="1" applyFill="1" applyBorder="1" applyAlignment="1">
      <alignment horizontal="center" vertical="center"/>
    </xf>
    <xf numFmtId="0" fontId="41" fillId="6" borderId="1" xfId="2" applyFont="1" applyFill="1" applyBorder="1" applyAlignment="1">
      <alignment horizontal="center" vertical="center"/>
    </xf>
    <xf numFmtId="0" fontId="41" fillId="6" borderId="4" xfId="2" applyFont="1" applyFill="1" applyBorder="1" applyAlignment="1">
      <alignment horizontal="center" vertical="center"/>
    </xf>
    <xf numFmtId="0" fontId="41" fillId="6" borderId="6" xfId="2" applyFont="1" applyFill="1" applyBorder="1" applyAlignment="1">
      <alignment horizontal="center" vertical="center"/>
    </xf>
    <xf numFmtId="0" fontId="48" fillId="0" borderId="5" xfId="2" applyFont="1" applyBorder="1" applyAlignment="1">
      <alignment horizontal="left" vertical="center" wrapText="1"/>
    </xf>
    <xf numFmtId="0" fontId="48" fillId="0" borderId="0" xfId="2" applyFont="1" applyAlignment="1">
      <alignment horizontal="left" vertical="center" wrapText="1"/>
    </xf>
    <xf numFmtId="0" fontId="41" fillId="6" borderId="9" xfId="2" applyFont="1" applyFill="1" applyBorder="1" applyAlignment="1">
      <alignment horizontal="center" vertical="center" wrapText="1"/>
    </xf>
    <xf numFmtId="0" fontId="41" fillId="6" borderId="2" xfId="2" applyFont="1" applyFill="1" applyBorder="1" applyAlignment="1">
      <alignment horizontal="center" vertical="center" wrapText="1"/>
    </xf>
    <xf numFmtId="0" fontId="41" fillId="6" borderId="1" xfId="2" applyFont="1" applyFill="1" applyBorder="1" applyAlignment="1">
      <alignment horizontal="center" vertical="center" wrapText="1"/>
    </xf>
    <xf numFmtId="0" fontId="48" fillId="0" borderId="0" xfId="2" applyFont="1" applyAlignment="1">
      <alignment horizontal="left" vertical="center"/>
    </xf>
    <xf numFmtId="0" fontId="41" fillId="6" borderId="13" xfId="2" applyFont="1" applyFill="1" applyBorder="1" applyAlignment="1">
      <alignment horizontal="center" vertical="center"/>
    </xf>
    <xf numFmtId="0" fontId="41" fillId="6" borderId="0" xfId="2" applyFont="1" applyFill="1" applyAlignment="1">
      <alignment horizontal="center" vertical="center"/>
    </xf>
    <xf numFmtId="0" fontId="41" fillId="6" borderId="0" xfId="2" applyFont="1" applyFill="1" applyAlignment="1">
      <alignment horizontal="center" vertical="center" wrapText="1"/>
    </xf>
    <xf numFmtId="0" fontId="41" fillId="6" borderId="7" xfId="2" applyFont="1" applyFill="1" applyBorder="1" applyAlignment="1">
      <alignment horizontal="center" vertical="center"/>
    </xf>
    <xf numFmtId="171" fontId="51" fillId="0" borderId="0" xfId="13" applyNumberFormat="1" applyFont="1" applyBorder="1" applyAlignment="1">
      <alignment horizontal="left" vertical="center" wrapText="1"/>
    </xf>
    <xf numFmtId="0" fontId="51" fillId="0" borderId="0" xfId="0" applyFont="1" applyAlignment="1">
      <alignment vertical="center" wrapText="1"/>
    </xf>
    <xf numFmtId="0" fontId="51" fillId="0" borderId="0" xfId="0" applyFont="1" applyAlignment="1">
      <alignment horizontal="left" vertical="center"/>
    </xf>
    <xf numFmtId="0" fontId="51" fillId="0" borderId="0" xfId="0" applyFont="1" applyAlignment="1">
      <alignment horizontal="left" wrapText="1"/>
    </xf>
    <xf numFmtId="0" fontId="73" fillId="4" borderId="0" xfId="15" applyFont="1" applyFill="1" applyAlignment="1">
      <alignment horizontal="left" vertical="center" wrapText="1"/>
    </xf>
    <xf numFmtId="0" fontId="50" fillId="0" borderId="0" xfId="15" applyFont="1" applyAlignment="1">
      <alignment horizontal="left" wrapText="1"/>
    </xf>
  </cellXfs>
  <cellStyles count="7993">
    <cellStyle name="Comma [0]" xfId="53" xr:uid="{00000000-0005-0000-0000-000000000000}"/>
    <cellStyle name="Currency [0]" xfId="54" xr:uid="{00000000-0005-0000-0000-000001000000}"/>
    <cellStyle name="Euro" xfId="55" xr:uid="{00000000-0005-0000-0000-000002000000}"/>
    <cellStyle name="Hipervínculo" xfId="4" builtinId="8"/>
    <cellStyle name="Hipervínculo 2" xfId="7992" xr:uid="{00000000-0005-0000-0000-000041000000}"/>
    <cellStyle name="Millares" xfId="11" builtinId="3"/>
    <cellStyle name="Millares 2" xfId="13" xr:uid="{B75F2952-42D4-4A37-A905-7C6317F6E7A7}"/>
    <cellStyle name="Millares 2 2" xfId="7990" xr:uid="{00000000-0005-0000-0000-000005000000}"/>
    <cellStyle name="Millares 3" xfId="16" xr:uid="{00000000-0005-0000-0000-000042000000}"/>
    <cellStyle name="Millares_Hoja2" xfId="5" xr:uid="{75E2C321-F241-4941-B9A0-B306CC9B8304}"/>
    <cellStyle name="Normal" xfId="0" builtinId="0"/>
    <cellStyle name="Normal 10" xfId="19" xr:uid="{00000000-0005-0000-0000-000008000000}"/>
    <cellStyle name="Normal 10 10" xfId="56" xr:uid="{00000000-0005-0000-0000-000009000000}"/>
    <cellStyle name="Normal 10 11" xfId="57" xr:uid="{00000000-0005-0000-0000-00000A000000}"/>
    <cellStyle name="Normal 10 12" xfId="58" xr:uid="{00000000-0005-0000-0000-00000B000000}"/>
    <cellStyle name="Normal 10 13" xfId="59" xr:uid="{00000000-0005-0000-0000-00000C000000}"/>
    <cellStyle name="Normal 10 14" xfId="60" xr:uid="{00000000-0005-0000-0000-00000D000000}"/>
    <cellStyle name="Normal 10 15" xfId="61" xr:uid="{00000000-0005-0000-0000-00000E000000}"/>
    <cellStyle name="Normal 10 16" xfId="62" xr:uid="{00000000-0005-0000-0000-00000F000000}"/>
    <cellStyle name="Normal 10 17" xfId="63" xr:uid="{00000000-0005-0000-0000-000010000000}"/>
    <cellStyle name="Normal 10 2" xfId="64" xr:uid="{00000000-0005-0000-0000-000011000000}"/>
    <cellStyle name="Normal 10 2 10" xfId="65" xr:uid="{00000000-0005-0000-0000-000012000000}"/>
    <cellStyle name="Normal 10 2 11" xfId="66" xr:uid="{00000000-0005-0000-0000-000013000000}"/>
    <cellStyle name="Normal 10 2 12" xfId="67" xr:uid="{00000000-0005-0000-0000-000014000000}"/>
    <cellStyle name="Normal 10 2 13" xfId="68" xr:uid="{00000000-0005-0000-0000-000015000000}"/>
    <cellStyle name="Normal 10 2 14" xfId="69" xr:uid="{00000000-0005-0000-0000-000016000000}"/>
    <cellStyle name="Normal 10 2 15" xfId="70" xr:uid="{00000000-0005-0000-0000-000017000000}"/>
    <cellStyle name="Normal 10 2 2" xfId="71" xr:uid="{00000000-0005-0000-0000-000018000000}"/>
    <cellStyle name="Normal 10 2 3" xfId="72" xr:uid="{00000000-0005-0000-0000-000019000000}"/>
    <cellStyle name="Normal 10 2 4" xfId="73" xr:uid="{00000000-0005-0000-0000-00001A000000}"/>
    <cellStyle name="Normal 10 2 5" xfId="74" xr:uid="{00000000-0005-0000-0000-00001B000000}"/>
    <cellStyle name="Normal 10 2 6" xfId="75" xr:uid="{00000000-0005-0000-0000-00001C000000}"/>
    <cellStyle name="Normal 10 2 7" xfId="76" xr:uid="{00000000-0005-0000-0000-00001D000000}"/>
    <cellStyle name="Normal 10 2 8" xfId="77" xr:uid="{00000000-0005-0000-0000-00001E000000}"/>
    <cellStyle name="Normal 10 2 9" xfId="78" xr:uid="{00000000-0005-0000-0000-00001F000000}"/>
    <cellStyle name="Normal 10 3" xfId="79" xr:uid="{00000000-0005-0000-0000-000020000000}"/>
    <cellStyle name="Normal 10 3 10" xfId="80" xr:uid="{00000000-0005-0000-0000-000021000000}"/>
    <cellStyle name="Normal 10 3 11" xfId="81" xr:uid="{00000000-0005-0000-0000-000022000000}"/>
    <cellStyle name="Normal 10 3 12" xfId="82" xr:uid="{00000000-0005-0000-0000-000023000000}"/>
    <cellStyle name="Normal 10 3 13" xfId="83" xr:uid="{00000000-0005-0000-0000-000024000000}"/>
    <cellStyle name="Normal 10 3 14" xfId="84" xr:uid="{00000000-0005-0000-0000-000025000000}"/>
    <cellStyle name="Normal 10 3 15" xfId="85" xr:uid="{00000000-0005-0000-0000-000026000000}"/>
    <cellStyle name="Normal 10 3 2" xfId="86" xr:uid="{00000000-0005-0000-0000-000027000000}"/>
    <cellStyle name="Normal 10 3 3" xfId="87" xr:uid="{00000000-0005-0000-0000-000028000000}"/>
    <cellStyle name="Normal 10 3 4" xfId="88" xr:uid="{00000000-0005-0000-0000-000029000000}"/>
    <cellStyle name="Normal 10 3 5" xfId="89" xr:uid="{00000000-0005-0000-0000-00002A000000}"/>
    <cellStyle name="Normal 10 3 6" xfId="90" xr:uid="{00000000-0005-0000-0000-00002B000000}"/>
    <cellStyle name="Normal 10 3 7" xfId="91" xr:uid="{00000000-0005-0000-0000-00002C000000}"/>
    <cellStyle name="Normal 10 3 8" xfId="92" xr:uid="{00000000-0005-0000-0000-00002D000000}"/>
    <cellStyle name="Normal 10 3 9" xfId="93" xr:uid="{00000000-0005-0000-0000-00002E000000}"/>
    <cellStyle name="Normal 10 4" xfId="94" xr:uid="{00000000-0005-0000-0000-00002F000000}"/>
    <cellStyle name="Normal 10 5" xfId="95" xr:uid="{00000000-0005-0000-0000-000030000000}"/>
    <cellStyle name="Normal 10 6" xfId="96" xr:uid="{00000000-0005-0000-0000-000031000000}"/>
    <cellStyle name="Normal 10 7" xfId="97" xr:uid="{00000000-0005-0000-0000-000032000000}"/>
    <cellStyle name="Normal 10 8" xfId="98" xr:uid="{00000000-0005-0000-0000-000033000000}"/>
    <cellStyle name="Normal 10 9" xfId="99" xr:uid="{00000000-0005-0000-0000-000034000000}"/>
    <cellStyle name="Normal 104 2" xfId="100" xr:uid="{00000000-0005-0000-0000-000035000000}"/>
    <cellStyle name="Normal 104 3" xfId="101" xr:uid="{00000000-0005-0000-0000-000036000000}"/>
    <cellStyle name="Normal 104 4" xfId="102" xr:uid="{00000000-0005-0000-0000-000037000000}"/>
    <cellStyle name="Normal 104 5" xfId="103" xr:uid="{00000000-0005-0000-0000-000038000000}"/>
    <cellStyle name="Normal 104 6" xfId="104" xr:uid="{00000000-0005-0000-0000-000039000000}"/>
    <cellStyle name="Normal 105 2" xfId="105" xr:uid="{00000000-0005-0000-0000-00003A000000}"/>
    <cellStyle name="Normal 105 3" xfId="106" xr:uid="{00000000-0005-0000-0000-00003B000000}"/>
    <cellStyle name="Normal 105 4" xfId="107" xr:uid="{00000000-0005-0000-0000-00003C000000}"/>
    <cellStyle name="Normal 105 5" xfId="108" xr:uid="{00000000-0005-0000-0000-00003D000000}"/>
    <cellStyle name="Normal 105 6" xfId="109" xr:uid="{00000000-0005-0000-0000-00003E000000}"/>
    <cellStyle name="Normal 106" xfId="39" xr:uid="{00000000-0005-0000-0000-00003F000000}"/>
    <cellStyle name="Normal 107" xfId="41" xr:uid="{00000000-0005-0000-0000-000040000000}"/>
    <cellStyle name="Normal 108" xfId="49" xr:uid="{00000000-0005-0000-0000-000041000000}"/>
    <cellStyle name="Normal 109" xfId="50" xr:uid="{00000000-0005-0000-0000-000042000000}"/>
    <cellStyle name="Normal 11 2" xfId="110" xr:uid="{00000000-0005-0000-0000-000043000000}"/>
    <cellStyle name="Normal 11 2 10" xfId="111" xr:uid="{00000000-0005-0000-0000-000044000000}"/>
    <cellStyle name="Normal 11 2 11" xfId="112" xr:uid="{00000000-0005-0000-0000-000045000000}"/>
    <cellStyle name="Normal 11 2 12" xfId="113" xr:uid="{00000000-0005-0000-0000-000046000000}"/>
    <cellStyle name="Normal 11 2 13" xfId="114" xr:uid="{00000000-0005-0000-0000-000047000000}"/>
    <cellStyle name="Normal 11 2 14" xfId="115" xr:uid="{00000000-0005-0000-0000-000048000000}"/>
    <cellStyle name="Normal 11 2 15" xfId="116" xr:uid="{00000000-0005-0000-0000-000049000000}"/>
    <cellStyle name="Normal 11 2 2" xfId="117" xr:uid="{00000000-0005-0000-0000-00004A000000}"/>
    <cellStyle name="Normal 11 2 3" xfId="118" xr:uid="{00000000-0005-0000-0000-00004B000000}"/>
    <cellStyle name="Normal 11 2 4" xfId="119" xr:uid="{00000000-0005-0000-0000-00004C000000}"/>
    <cellStyle name="Normal 11 2 5" xfId="120" xr:uid="{00000000-0005-0000-0000-00004D000000}"/>
    <cellStyle name="Normal 11 2 6" xfId="121" xr:uid="{00000000-0005-0000-0000-00004E000000}"/>
    <cellStyle name="Normal 11 2 7" xfId="122" xr:uid="{00000000-0005-0000-0000-00004F000000}"/>
    <cellStyle name="Normal 11 2 8" xfId="123" xr:uid="{00000000-0005-0000-0000-000050000000}"/>
    <cellStyle name="Normal 11 2 9" xfId="124" xr:uid="{00000000-0005-0000-0000-000051000000}"/>
    <cellStyle name="Normal 110" xfId="35" xr:uid="{00000000-0005-0000-0000-000052000000}"/>
    <cellStyle name="Normal 12 2" xfId="125" xr:uid="{00000000-0005-0000-0000-000053000000}"/>
    <cellStyle name="Normal 12 3" xfId="126" xr:uid="{00000000-0005-0000-0000-000054000000}"/>
    <cellStyle name="Normal 12 4" xfId="127" xr:uid="{00000000-0005-0000-0000-000055000000}"/>
    <cellStyle name="Normal 12 5" xfId="128" xr:uid="{00000000-0005-0000-0000-000056000000}"/>
    <cellStyle name="Normal 13 2" xfId="129" xr:uid="{00000000-0005-0000-0000-000057000000}"/>
    <cellStyle name="Normal 13 3" xfId="130" xr:uid="{00000000-0005-0000-0000-000058000000}"/>
    <cellStyle name="Normal 14" xfId="131" xr:uid="{00000000-0005-0000-0000-000059000000}"/>
    <cellStyle name="Normal 14 10" xfId="132" xr:uid="{00000000-0005-0000-0000-00005A000000}"/>
    <cellStyle name="Normal 14 11" xfId="133" xr:uid="{00000000-0005-0000-0000-00005B000000}"/>
    <cellStyle name="Normal 14 12" xfId="134" xr:uid="{00000000-0005-0000-0000-00005C000000}"/>
    <cellStyle name="Normal 14 13" xfId="135" xr:uid="{00000000-0005-0000-0000-00005D000000}"/>
    <cellStyle name="Normal 14 14" xfId="136" xr:uid="{00000000-0005-0000-0000-00005E000000}"/>
    <cellStyle name="Normal 14 15" xfId="137" xr:uid="{00000000-0005-0000-0000-00005F000000}"/>
    <cellStyle name="Normal 14 16" xfId="138" xr:uid="{00000000-0005-0000-0000-000060000000}"/>
    <cellStyle name="Normal 14 17" xfId="139" xr:uid="{00000000-0005-0000-0000-000061000000}"/>
    <cellStyle name="Normal 14 18" xfId="140" xr:uid="{00000000-0005-0000-0000-000062000000}"/>
    <cellStyle name="Normal 14 2" xfId="141" xr:uid="{00000000-0005-0000-0000-000063000000}"/>
    <cellStyle name="Normal 14 3" xfId="142" xr:uid="{00000000-0005-0000-0000-000064000000}"/>
    <cellStyle name="Normal 14 4" xfId="143" xr:uid="{00000000-0005-0000-0000-000065000000}"/>
    <cellStyle name="Normal 14 4 10" xfId="144" xr:uid="{00000000-0005-0000-0000-000066000000}"/>
    <cellStyle name="Normal 14 4 11" xfId="145" xr:uid="{00000000-0005-0000-0000-000067000000}"/>
    <cellStyle name="Normal 14 4 12" xfId="146" xr:uid="{00000000-0005-0000-0000-000068000000}"/>
    <cellStyle name="Normal 14 4 13" xfId="147" xr:uid="{00000000-0005-0000-0000-000069000000}"/>
    <cellStyle name="Normal 14 4 14" xfId="148" xr:uid="{00000000-0005-0000-0000-00006A000000}"/>
    <cellStyle name="Normal 14 4 15" xfId="149" xr:uid="{00000000-0005-0000-0000-00006B000000}"/>
    <cellStyle name="Normal 14 4 2" xfId="150" xr:uid="{00000000-0005-0000-0000-00006C000000}"/>
    <cellStyle name="Normal 14 4 3" xfId="151" xr:uid="{00000000-0005-0000-0000-00006D000000}"/>
    <cellStyle name="Normal 14 4 4" xfId="152" xr:uid="{00000000-0005-0000-0000-00006E000000}"/>
    <cellStyle name="Normal 14 4 5" xfId="153" xr:uid="{00000000-0005-0000-0000-00006F000000}"/>
    <cellStyle name="Normal 14 4 6" xfId="154" xr:uid="{00000000-0005-0000-0000-000070000000}"/>
    <cellStyle name="Normal 14 4 7" xfId="155" xr:uid="{00000000-0005-0000-0000-000071000000}"/>
    <cellStyle name="Normal 14 4 8" xfId="156" xr:uid="{00000000-0005-0000-0000-000072000000}"/>
    <cellStyle name="Normal 14 4 9" xfId="157" xr:uid="{00000000-0005-0000-0000-000073000000}"/>
    <cellStyle name="Normal 14 5" xfId="158" xr:uid="{00000000-0005-0000-0000-000074000000}"/>
    <cellStyle name="Normal 14 6" xfId="159" xr:uid="{00000000-0005-0000-0000-000075000000}"/>
    <cellStyle name="Normal 14 7" xfId="160" xr:uid="{00000000-0005-0000-0000-000076000000}"/>
    <cellStyle name="Normal 14 8" xfId="161" xr:uid="{00000000-0005-0000-0000-000077000000}"/>
    <cellStyle name="Normal 14 9" xfId="162" xr:uid="{00000000-0005-0000-0000-000078000000}"/>
    <cellStyle name="Normal 15" xfId="21" xr:uid="{00000000-0005-0000-0000-000079000000}"/>
    <cellStyle name="Normal 15 10" xfId="163" xr:uid="{00000000-0005-0000-0000-00007A000000}"/>
    <cellStyle name="Normal 15 11" xfId="164" xr:uid="{00000000-0005-0000-0000-00007B000000}"/>
    <cellStyle name="Normal 15 12" xfId="165" xr:uid="{00000000-0005-0000-0000-00007C000000}"/>
    <cellStyle name="Normal 15 13" xfId="166" xr:uid="{00000000-0005-0000-0000-00007D000000}"/>
    <cellStyle name="Normal 15 14" xfId="167" xr:uid="{00000000-0005-0000-0000-00007E000000}"/>
    <cellStyle name="Normal 15 15" xfId="168" xr:uid="{00000000-0005-0000-0000-00007F000000}"/>
    <cellStyle name="Normal 15 16" xfId="169" xr:uid="{00000000-0005-0000-0000-000080000000}"/>
    <cellStyle name="Normal 15 17" xfId="170" xr:uid="{00000000-0005-0000-0000-000081000000}"/>
    <cellStyle name="Normal 15 2" xfId="171" xr:uid="{00000000-0005-0000-0000-000082000000}"/>
    <cellStyle name="Normal 15 3" xfId="172" xr:uid="{00000000-0005-0000-0000-000083000000}"/>
    <cellStyle name="Normal 15 3 10" xfId="173" xr:uid="{00000000-0005-0000-0000-000084000000}"/>
    <cellStyle name="Normal 15 3 11" xfId="174" xr:uid="{00000000-0005-0000-0000-000085000000}"/>
    <cellStyle name="Normal 15 3 12" xfId="175" xr:uid="{00000000-0005-0000-0000-000086000000}"/>
    <cellStyle name="Normal 15 3 13" xfId="176" xr:uid="{00000000-0005-0000-0000-000087000000}"/>
    <cellStyle name="Normal 15 3 14" xfId="177" xr:uid="{00000000-0005-0000-0000-000088000000}"/>
    <cellStyle name="Normal 15 3 15" xfId="178" xr:uid="{00000000-0005-0000-0000-000089000000}"/>
    <cellStyle name="Normal 15 3 2" xfId="179" xr:uid="{00000000-0005-0000-0000-00008A000000}"/>
    <cellStyle name="Normal 15 3 3" xfId="180" xr:uid="{00000000-0005-0000-0000-00008B000000}"/>
    <cellStyle name="Normal 15 3 4" xfId="181" xr:uid="{00000000-0005-0000-0000-00008C000000}"/>
    <cellStyle name="Normal 15 3 5" xfId="182" xr:uid="{00000000-0005-0000-0000-00008D000000}"/>
    <cellStyle name="Normal 15 3 6" xfId="183" xr:uid="{00000000-0005-0000-0000-00008E000000}"/>
    <cellStyle name="Normal 15 3 7" xfId="184" xr:uid="{00000000-0005-0000-0000-00008F000000}"/>
    <cellStyle name="Normal 15 3 8" xfId="185" xr:uid="{00000000-0005-0000-0000-000090000000}"/>
    <cellStyle name="Normal 15 3 9" xfId="186" xr:uid="{00000000-0005-0000-0000-000091000000}"/>
    <cellStyle name="Normal 15 4" xfId="187" xr:uid="{00000000-0005-0000-0000-000092000000}"/>
    <cellStyle name="Normal 15 5" xfId="188" xr:uid="{00000000-0005-0000-0000-000093000000}"/>
    <cellStyle name="Normal 15 6" xfId="189" xr:uid="{00000000-0005-0000-0000-000094000000}"/>
    <cellStyle name="Normal 15 7" xfId="190" xr:uid="{00000000-0005-0000-0000-000095000000}"/>
    <cellStyle name="Normal 15 8" xfId="191" xr:uid="{00000000-0005-0000-0000-000096000000}"/>
    <cellStyle name="Normal 15 9" xfId="192" xr:uid="{00000000-0005-0000-0000-000097000000}"/>
    <cellStyle name="Normal 16" xfId="193" xr:uid="{00000000-0005-0000-0000-000098000000}"/>
    <cellStyle name="Normal 17" xfId="194" xr:uid="{00000000-0005-0000-0000-000099000000}"/>
    <cellStyle name="Normal 18" xfId="195" xr:uid="{00000000-0005-0000-0000-00009A000000}"/>
    <cellStyle name="Normal 19" xfId="196" xr:uid="{00000000-0005-0000-0000-00009B000000}"/>
    <cellStyle name="Normal 2" xfId="197" xr:uid="{00000000-0005-0000-0000-00009C000000}"/>
    <cellStyle name="Normal 2 10" xfId="198" xr:uid="{00000000-0005-0000-0000-00009D000000}"/>
    <cellStyle name="Normal 2 10 10" xfId="199" xr:uid="{00000000-0005-0000-0000-00009E000000}"/>
    <cellStyle name="Normal 2 10 11" xfId="200" xr:uid="{00000000-0005-0000-0000-00009F000000}"/>
    <cellStyle name="Normal 2 10 12" xfId="201" xr:uid="{00000000-0005-0000-0000-0000A0000000}"/>
    <cellStyle name="Normal 2 10 13" xfId="202" xr:uid="{00000000-0005-0000-0000-0000A1000000}"/>
    <cellStyle name="Normal 2 10 14" xfId="203" xr:uid="{00000000-0005-0000-0000-0000A2000000}"/>
    <cellStyle name="Normal 2 10 15" xfId="204" xr:uid="{00000000-0005-0000-0000-0000A3000000}"/>
    <cellStyle name="Normal 2 10 2" xfId="205" xr:uid="{00000000-0005-0000-0000-0000A4000000}"/>
    <cellStyle name="Normal 2 10 3" xfId="206" xr:uid="{00000000-0005-0000-0000-0000A5000000}"/>
    <cellStyle name="Normal 2 10 4" xfId="207" xr:uid="{00000000-0005-0000-0000-0000A6000000}"/>
    <cellStyle name="Normal 2 10 5" xfId="208" xr:uid="{00000000-0005-0000-0000-0000A7000000}"/>
    <cellStyle name="Normal 2 10 6" xfId="209" xr:uid="{00000000-0005-0000-0000-0000A8000000}"/>
    <cellStyle name="Normal 2 10 7" xfId="210" xr:uid="{00000000-0005-0000-0000-0000A9000000}"/>
    <cellStyle name="Normal 2 10 8" xfId="211" xr:uid="{00000000-0005-0000-0000-0000AA000000}"/>
    <cellStyle name="Normal 2 10 9" xfId="212" xr:uid="{00000000-0005-0000-0000-0000AB000000}"/>
    <cellStyle name="Normal 2 11" xfId="213" xr:uid="{00000000-0005-0000-0000-0000AC000000}"/>
    <cellStyle name="Normal 2 12" xfId="214" xr:uid="{00000000-0005-0000-0000-0000AD000000}"/>
    <cellStyle name="Normal 2 13" xfId="215" xr:uid="{00000000-0005-0000-0000-0000AE000000}"/>
    <cellStyle name="Normal 2 14" xfId="216" xr:uid="{00000000-0005-0000-0000-0000AF000000}"/>
    <cellStyle name="Normal 2 15" xfId="217" xr:uid="{00000000-0005-0000-0000-0000B0000000}"/>
    <cellStyle name="Normal 2 16" xfId="218" xr:uid="{00000000-0005-0000-0000-0000B1000000}"/>
    <cellStyle name="Normal 2 17" xfId="219" xr:uid="{00000000-0005-0000-0000-0000B2000000}"/>
    <cellStyle name="Normal 2 18" xfId="220" xr:uid="{00000000-0005-0000-0000-0000B3000000}"/>
    <cellStyle name="Normal 2 19" xfId="221" xr:uid="{00000000-0005-0000-0000-0000B4000000}"/>
    <cellStyle name="Normal 2 2" xfId="6" xr:uid="{EC524001-80BE-4307-914A-AF5579703D3E}"/>
    <cellStyle name="Normal 2 2 10" xfId="222" xr:uid="{00000000-0005-0000-0000-0000B6000000}"/>
    <cellStyle name="Normal 2 2 10 10" xfId="223" xr:uid="{00000000-0005-0000-0000-0000B7000000}"/>
    <cellStyle name="Normal 2 2 10 11" xfId="224" xr:uid="{00000000-0005-0000-0000-0000B8000000}"/>
    <cellStyle name="Normal 2 2 10 12" xfId="225" xr:uid="{00000000-0005-0000-0000-0000B9000000}"/>
    <cellStyle name="Normal 2 2 10 13" xfId="226" xr:uid="{00000000-0005-0000-0000-0000BA000000}"/>
    <cellStyle name="Normal 2 2 10 14" xfId="227" xr:uid="{00000000-0005-0000-0000-0000BB000000}"/>
    <cellStyle name="Normal 2 2 10 15" xfId="228" xr:uid="{00000000-0005-0000-0000-0000BC000000}"/>
    <cellStyle name="Normal 2 2 10 2" xfId="229" xr:uid="{00000000-0005-0000-0000-0000BD000000}"/>
    <cellStyle name="Normal 2 2 10 3" xfId="230" xr:uid="{00000000-0005-0000-0000-0000BE000000}"/>
    <cellStyle name="Normal 2 2 10 4" xfId="231" xr:uid="{00000000-0005-0000-0000-0000BF000000}"/>
    <cellStyle name="Normal 2 2 10 5" xfId="232" xr:uid="{00000000-0005-0000-0000-0000C0000000}"/>
    <cellStyle name="Normal 2 2 10 6" xfId="233" xr:uid="{00000000-0005-0000-0000-0000C1000000}"/>
    <cellStyle name="Normal 2 2 10 7" xfId="234" xr:uid="{00000000-0005-0000-0000-0000C2000000}"/>
    <cellStyle name="Normal 2 2 10 8" xfId="235" xr:uid="{00000000-0005-0000-0000-0000C3000000}"/>
    <cellStyle name="Normal 2 2 10 9" xfId="236" xr:uid="{00000000-0005-0000-0000-0000C4000000}"/>
    <cellStyle name="Normal 2 2 100" xfId="237" xr:uid="{00000000-0005-0000-0000-0000C5000000}"/>
    <cellStyle name="Normal 2 2 101" xfId="238" xr:uid="{00000000-0005-0000-0000-0000C6000000}"/>
    <cellStyle name="Normal 2 2 102" xfId="239" xr:uid="{00000000-0005-0000-0000-0000C7000000}"/>
    <cellStyle name="Normal 2 2 103" xfId="240" xr:uid="{00000000-0005-0000-0000-0000C8000000}"/>
    <cellStyle name="Normal 2 2 104" xfId="241" xr:uid="{00000000-0005-0000-0000-0000C9000000}"/>
    <cellStyle name="Normal 2 2 105" xfId="242" xr:uid="{00000000-0005-0000-0000-0000CA000000}"/>
    <cellStyle name="Normal 2 2 106" xfId="243" xr:uid="{00000000-0005-0000-0000-0000CB000000}"/>
    <cellStyle name="Normal 2 2 107" xfId="244" xr:uid="{00000000-0005-0000-0000-0000CC000000}"/>
    <cellStyle name="Normal 2 2 108" xfId="245" xr:uid="{00000000-0005-0000-0000-0000CD000000}"/>
    <cellStyle name="Normal 2 2 108 2" xfId="246" xr:uid="{00000000-0005-0000-0000-0000CE000000}"/>
    <cellStyle name="Normal 2 2 108 3" xfId="247" xr:uid="{00000000-0005-0000-0000-0000CF000000}"/>
    <cellStyle name="Normal 2 2 108 4" xfId="248" xr:uid="{00000000-0005-0000-0000-0000D0000000}"/>
    <cellStyle name="Normal 2 2 108 5" xfId="249" xr:uid="{00000000-0005-0000-0000-0000D1000000}"/>
    <cellStyle name="Normal 2 2 108 6" xfId="250" xr:uid="{00000000-0005-0000-0000-0000D2000000}"/>
    <cellStyle name="Normal 2 2 109" xfId="251" xr:uid="{00000000-0005-0000-0000-0000D3000000}"/>
    <cellStyle name="Normal 2 2 11" xfId="252" xr:uid="{00000000-0005-0000-0000-0000D4000000}"/>
    <cellStyle name="Normal 2 2 11 10" xfId="253" xr:uid="{00000000-0005-0000-0000-0000D5000000}"/>
    <cellStyle name="Normal 2 2 11 11" xfId="254" xr:uid="{00000000-0005-0000-0000-0000D6000000}"/>
    <cellStyle name="Normal 2 2 11 12" xfId="255" xr:uid="{00000000-0005-0000-0000-0000D7000000}"/>
    <cellStyle name="Normal 2 2 11 13" xfId="256" xr:uid="{00000000-0005-0000-0000-0000D8000000}"/>
    <cellStyle name="Normal 2 2 11 14" xfId="257" xr:uid="{00000000-0005-0000-0000-0000D9000000}"/>
    <cellStyle name="Normal 2 2 11 15" xfId="258" xr:uid="{00000000-0005-0000-0000-0000DA000000}"/>
    <cellStyle name="Normal 2 2 11 2" xfId="259" xr:uid="{00000000-0005-0000-0000-0000DB000000}"/>
    <cellStyle name="Normal 2 2 11 3" xfId="260" xr:uid="{00000000-0005-0000-0000-0000DC000000}"/>
    <cellStyle name="Normal 2 2 11 4" xfId="261" xr:uid="{00000000-0005-0000-0000-0000DD000000}"/>
    <cellStyle name="Normal 2 2 11 5" xfId="262" xr:uid="{00000000-0005-0000-0000-0000DE000000}"/>
    <cellStyle name="Normal 2 2 11 6" xfId="263" xr:uid="{00000000-0005-0000-0000-0000DF000000}"/>
    <cellStyle name="Normal 2 2 11 7" xfId="264" xr:uid="{00000000-0005-0000-0000-0000E0000000}"/>
    <cellStyle name="Normal 2 2 11 8" xfId="265" xr:uid="{00000000-0005-0000-0000-0000E1000000}"/>
    <cellStyle name="Normal 2 2 11 9" xfId="266" xr:uid="{00000000-0005-0000-0000-0000E2000000}"/>
    <cellStyle name="Normal 2 2 110" xfId="267" xr:uid="{00000000-0005-0000-0000-0000E3000000}"/>
    <cellStyle name="Normal 2 2 111" xfId="268" xr:uid="{00000000-0005-0000-0000-0000E4000000}"/>
    <cellStyle name="Normal 2 2 112" xfId="269" xr:uid="{00000000-0005-0000-0000-0000E5000000}"/>
    <cellStyle name="Normal 2 2 113" xfId="270" xr:uid="{00000000-0005-0000-0000-0000E6000000}"/>
    <cellStyle name="Normal 2 2 114" xfId="271" xr:uid="{00000000-0005-0000-0000-0000E7000000}"/>
    <cellStyle name="Normal 2 2 12" xfId="272" xr:uid="{00000000-0005-0000-0000-0000E8000000}"/>
    <cellStyle name="Normal 2 2 13" xfId="273" xr:uid="{00000000-0005-0000-0000-0000E9000000}"/>
    <cellStyle name="Normal 2 2 14" xfId="274" xr:uid="{00000000-0005-0000-0000-0000EA000000}"/>
    <cellStyle name="Normal 2 2 15" xfId="275" xr:uid="{00000000-0005-0000-0000-0000EB000000}"/>
    <cellStyle name="Normal 2 2 16" xfId="276" xr:uid="{00000000-0005-0000-0000-0000EC000000}"/>
    <cellStyle name="Normal 2 2 17" xfId="277" xr:uid="{00000000-0005-0000-0000-0000ED000000}"/>
    <cellStyle name="Normal 2 2 18" xfId="278" xr:uid="{00000000-0005-0000-0000-0000EE000000}"/>
    <cellStyle name="Normal 2 2 19" xfId="279" xr:uid="{00000000-0005-0000-0000-0000EF000000}"/>
    <cellStyle name="Normal 2 2 2" xfId="280" xr:uid="{00000000-0005-0000-0000-0000F0000000}"/>
    <cellStyle name="Normal 2 2 2 10" xfId="281" xr:uid="{00000000-0005-0000-0000-0000F1000000}"/>
    <cellStyle name="Normal 2 2 2 11" xfId="282" xr:uid="{00000000-0005-0000-0000-0000F2000000}"/>
    <cellStyle name="Normal 2 2 2 12" xfId="283" xr:uid="{00000000-0005-0000-0000-0000F3000000}"/>
    <cellStyle name="Normal 2 2 2 12 2" xfId="284" xr:uid="{00000000-0005-0000-0000-0000F4000000}"/>
    <cellStyle name="Normal 2 2 2 12 3" xfId="285" xr:uid="{00000000-0005-0000-0000-0000F5000000}"/>
    <cellStyle name="Normal 2 2 2 12 4" xfId="286" xr:uid="{00000000-0005-0000-0000-0000F6000000}"/>
    <cellStyle name="Normal 2 2 2 12 5" xfId="287" xr:uid="{00000000-0005-0000-0000-0000F7000000}"/>
    <cellStyle name="Normal 2 2 2 12 6" xfId="288" xr:uid="{00000000-0005-0000-0000-0000F8000000}"/>
    <cellStyle name="Normal 2 2 2 13" xfId="289" xr:uid="{00000000-0005-0000-0000-0000F9000000}"/>
    <cellStyle name="Normal 2 2 2 14" xfId="290" xr:uid="{00000000-0005-0000-0000-0000FA000000}"/>
    <cellStyle name="Normal 2 2 2 15" xfId="291" xr:uid="{00000000-0005-0000-0000-0000FB000000}"/>
    <cellStyle name="Normal 2 2 2 16" xfId="292" xr:uid="{00000000-0005-0000-0000-0000FC000000}"/>
    <cellStyle name="Normal 2 2 2 17" xfId="293" xr:uid="{00000000-0005-0000-0000-0000FD000000}"/>
    <cellStyle name="Normal 2 2 2 18" xfId="294" xr:uid="{00000000-0005-0000-0000-0000FE000000}"/>
    <cellStyle name="Normal 2 2 2 19" xfId="295" xr:uid="{00000000-0005-0000-0000-0000FF000000}"/>
    <cellStyle name="Normal 2 2 2 2" xfId="296" xr:uid="{00000000-0005-0000-0000-000000010000}"/>
    <cellStyle name="Normal 2 2 2 2 10" xfId="297" xr:uid="{00000000-0005-0000-0000-000001010000}"/>
    <cellStyle name="Normal 2 2 2 2 10 10" xfId="298" xr:uid="{00000000-0005-0000-0000-000002010000}"/>
    <cellStyle name="Normal 2 2 2 2 10 11" xfId="299" xr:uid="{00000000-0005-0000-0000-000003010000}"/>
    <cellStyle name="Normal 2 2 2 2 10 12" xfId="300" xr:uid="{00000000-0005-0000-0000-000004010000}"/>
    <cellStyle name="Normal 2 2 2 2 10 13" xfId="301" xr:uid="{00000000-0005-0000-0000-000005010000}"/>
    <cellStyle name="Normal 2 2 2 2 10 14" xfId="302" xr:uid="{00000000-0005-0000-0000-000006010000}"/>
    <cellStyle name="Normal 2 2 2 2 10 15" xfId="303" xr:uid="{00000000-0005-0000-0000-000007010000}"/>
    <cellStyle name="Normal 2 2 2 2 10 2" xfId="304" xr:uid="{00000000-0005-0000-0000-000008010000}"/>
    <cellStyle name="Normal 2 2 2 2 10 3" xfId="305" xr:uid="{00000000-0005-0000-0000-000009010000}"/>
    <cellStyle name="Normal 2 2 2 2 10 4" xfId="306" xr:uid="{00000000-0005-0000-0000-00000A010000}"/>
    <cellStyle name="Normal 2 2 2 2 10 5" xfId="307" xr:uid="{00000000-0005-0000-0000-00000B010000}"/>
    <cellStyle name="Normal 2 2 2 2 10 6" xfId="308" xr:uid="{00000000-0005-0000-0000-00000C010000}"/>
    <cellStyle name="Normal 2 2 2 2 10 7" xfId="309" xr:uid="{00000000-0005-0000-0000-00000D010000}"/>
    <cellStyle name="Normal 2 2 2 2 10 8" xfId="310" xr:uid="{00000000-0005-0000-0000-00000E010000}"/>
    <cellStyle name="Normal 2 2 2 2 10 9" xfId="311" xr:uid="{00000000-0005-0000-0000-00000F010000}"/>
    <cellStyle name="Normal 2 2 2 2 11" xfId="312" xr:uid="{00000000-0005-0000-0000-000010010000}"/>
    <cellStyle name="Normal 2 2 2 2 11 10" xfId="313" xr:uid="{00000000-0005-0000-0000-000011010000}"/>
    <cellStyle name="Normal 2 2 2 2 11 11" xfId="314" xr:uid="{00000000-0005-0000-0000-000012010000}"/>
    <cellStyle name="Normal 2 2 2 2 11 12" xfId="315" xr:uid="{00000000-0005-0000-0000-000013010000}"/>
    <cellStyle name="Normal 2 2 2 2 11 13" xfId="316" xr:uid="{00000000-0005-0000-0000-000014010000}"/>
    <cellStyle name="Normal 2 2 2 2 11 14" xfId="317" xr:uid="{00000000-0005-0000-0000-000015010000}"/>
    <cellStyle name="Normal 2 2 2 2 11 15" xfId="318" xr:uid="{00000000-0005-0000-0000-000016010000}"/>
    <cellStyle name="Normal 2 2 2 2 11 2" xfId="319" xr:uid="{00000000-0005-0000-0000-000017010000}"/>
    <cellStyle name="Normal 2 2 2 2 11 3" xfId="320" xr:uid="{00000000-0005-0000-0000-000018010000}"/>
    <cellStyle name="Normal 2 2 2 2 11 4" xfId="321" xr:uid="{00000000-0005-0000-0000-000019010000}"/>
    <cellStyle name="Normal 2 2 2 2 11 5" xfId="322" xr:uid="{00000000-0005-0000-0000-00001A010000}"/>
    <cellStyle name="Normal 2 2 2 2 11 6" xfId="323" xr:uid="{00000000-0005-0000-0000-00001B010000}"/>
    <cellStyle name="Normal 2 2 2 2 11 7" xfId="324" xr:uid="{00000000-0005-0000-0000-00001C010000}"/>
    <cellStyle name="Normal 2 2 2 2 11 8" xfId="325" xr:uid="{00000000-0005-0000-0000-00001D010000}"/>
    <cellStyle name="Normal 2 2 2 2 11 9" xfId="326" xr:uid="{00000000-0005-0000-0000-00001E010000}"/>
    <cellStyle name="Normal 2 2 2 2 12" xfId="327" xr:uid="{00000000-0005-0000-0000-00001F010000}"/>
    <cellStyle name="Normal 2 2 2 2 12 2" xfId="328" xr:uid="{00000000-0005-0000-0000-000020010000}"/>
    <cellStyle name="Normal 2 2 2 2 12 3" xfId="329" xr:uid="{00000000-0005-0000-0000-000021010000}"/>
    <cellStyle name="Normal 2 2 2 2 12 4" xfId="330" xr:uid="{00000000-0005-0000-0000-000022010000}"/>
    <cellStyle name="Normal 2 2 2 2 12 5" xfId="331" xr:uid="{00000000-0005-0000-0000-000023010000}"/>
    <cellStyle name="Normal 2 2 2 2 12 6" xfId="332" xr:uid="{00000000-0005-0000-0000-000024010000}"/>
    <cellStyle name="Normal 2 2 2 2 13" xfId="333" xr:uid="{00000000-0005-0000-0000-000025010000}"/>
    <cellStyle name="Normal 2 2 2 2 14" xfId="334" xr:uid="{00000000-0005-0000-0000-000026010000}"/>
    <cellStyle name="Normal 2 2 2 2 15" xfId="335" xr:uid="{00000000-0005-0000-0000-000027010000}"/>
    <cellStyle name="Normal 2 2 2 2 16" xfId="336" xr:uid="{00000000-0005-0000-0000-000028010000}"/>
    <cellStyle name="Normal 2 2 2 2 17" xfId="337" xr:uid="{00000000-0005-0000-0000-000029010000}"/>
    <cellStyle name="Normal 2 2 2 2 18" xfId="338" xr:uid="{00000000-0005-0000-0000-00002A010000}"/>
    <cellStyle name="Normal 2 2 2 2 19" xfId="339" xr:uid="{00000000-0005-0000-0000-00002B010000}"/>
    <cellStyle name="Normal 2 2 2 2 2" xfId="340" xr:uid="{00000000-0005-0000-0000-00002C010000}"/>
    <cellStyle name="Normal 2 2 2 2 2 10" xfId="341" xr:uid="{00000000-0005-0000-0000-00002D010000}"/>
    <cellStyle name="Normal 2 2 2 2 2 11" xfId="342" xr:uid="{00000000-0005-0000-0000-00002E010000}"/>
    <cellStyle name="Normal 2 2 2 2 2 11 2" xfId="343" xr:uid="{00000000-0005-0000-0000-00002F010000}"/>
    <cellStyle name="Normal 2 2 2 2 2 11 3" xfId="344" xr:uid="{00000000-0005-0000-0000-000030010000}"/>
    <cellStyle name="Normal 2 2 2 2 2 11 4" xfId="345" xr:uid="{00000000-0005-0000-0000-000031010000}"/>
    <cellStyle name="Normal 2 2 2 2 2 11 5" xfId="346" xr:uid="{00000000-0005-0000-0000-000032010000}"/>
    <cellStyle name="Normal 2 2 2 2 2 11 6" xfId="347" xr:uid="{00000000-0005-0000-0000-000033010000}"/>
    <cellStyle name="Normal 2 2 2 2 2 12" xfId="348" xr:uid="{00000000-0005-0000-0000-000034010000}"/>
    <cellStyle name="Normal 2 2 2 2 2 13" xfId="349" xr:uid="{00000000-0005-0000-0000-000035010000}"/>
    <cellStyle name="Normal 2 2 2 2 2 14" xfId="350" xr:uid="{00000000-0005-0000-0000-000036010000}"/>
    <cellStyle name="Normal 2 2 2 2 2 15" xfId="351" xr:uid="{00000000-0005-0000-0000-000037010000}"/>
    <cellStyle name="Normal 2 2 2 2 2 16" xfId="352" xr:uid="{00000000-0005-0000-0000-000038010000}"/>
    <cellStyle name="Normal 2 2 2 2 2 17" xfId="353" xr:uid="{00000000-0005-0000-0000-000039010000}"/>
    <cellStyle name="Normal 2 2 2 2 2 18" xfId="354" xr:uid="{00000000-0005-0000-0000-00003A010000}"/>
    <cellStyle name="Normal 2 2 2 2 2 19" xfId="355" xr:uid="{00000000-0005-0000-0000-00003B010000}"/>
    <cellStyle name="Normal 2 2 2 2 2 19 10" xfId="356" xr:uid="{00000000-0005-0000-0000-00003C010000}"/>
    <cellStyle name="Normal 2 2 2 2 2 19 11" xfId="357" xr:uid="{00000000-0005-0000-0000-00003D010000}"/>
    <cellStyle name="Normal 2 2 2 2 2 19 12" xfId="358" xr:uid="{00000000-0005-0000-0000-00003E010000}"/>
    <cellStyle name="Normal 2 2 2 2 2 19 2" xfId="359" xr:uid="{00000000-0005-0000-0000-00003F010000}"/>
    <cellStyle name="Normal 2 2 2 2 2 19 2 2" xfId="360" xr:uid="{00000000-0005-0000-0000-000040010000}"/>
    <cellStyle name="Normal 2 2 2 2 2 19 2 2 2" xfId="361" xr:uid="{00000000-0005-0000-0000-000041010000}"/>
    <cellStyle name="Normal 2 2 2 2 2 19 2 2 3" xfId="362" xr:uid="{00000000-0005-0000-0000-000042010000}"/>
    <cellStyle name="Normal 2 2 2 2 2 19 2 2 4" xfId="363" xr:uid="{00000000-0005-0000-0000-000043010000}"/>
    <cellStyle name="Normal 2 2 2 2 2 19 2 2 5" xfId="364" xr:uid="{00000000-0005-0000-0000-000044010000}"/>
    <cellStyle name="Normal 2 2 2 2 2 19 2 2 6" xfId="365" xr:uid="{00000000-0005-0000-0000-000045010000}"/>
    <cellStyle name="Normal 2 2 2 2 2 19 2 3" xfId="366" xr:uid="{00000000-0005-0000-0000-000046010000}"/>
    <cellStyle name="Normal 2 2 2 2 2 19 2 4" xfId="367" xr:uid="{00000000-0005-0000-0000-000047010000}"/>
    <cellStyle name="Normal 2 2 2 2 2 19 2 5" xfId="368" xr:uid="{00000000-0005-0000-0000-000048010000}"/>
    <cellStyle name="Normal 2 2 2 2 2 19 2 6" xfId="369" xr:uid="{00000000-0005-0000-0000-000049010000}"/>
    <cellStyle name="Normal 2 2 2 2 2 19 2 7" xfId="370" xr:uid="{00000000-0005-0000-0000-00004A010000}"/>
    <cellStyle name="Normal 2 2 2 2 2 19 2 8" xfId="371" xr:uid="{00000000-0005-0000-0000-00004B010000}"/>
    <cellStyle name="Normal 2 2 2 2 2 19 2 9" xfId="372" xr:uid="{00000000-0005-0000-0000-00004C010000}"/>
    <cellStyle name="Normal 2 2 2 2 2 19 3" xfId="373" xr:uid="{00000000-0005-0000-0000-00004D010000}"/>
    <cellStyle name="Normal 2 2 2 2 2 19 4" xfId="374" xr:uid="{00000000-0005-0000-0000-00004E010000}"/>
    <cellStyle name="Normal 2 2 2 2 2 19 5" xfId="375" xr:uid="{00000000-0005-0000-0000-00004F010000}"/>
    <cellStyle name="Normal 2 2 2 2 2 19 6" xfId="376" xr:uid="{00000000-0005-0000-0000-000050010000}"/>
    <cellStyle name="Normal 2 2 2 2 2 19 6 2" xfId="377" xr:uid="{00000000-0005-0000-0000-000051010000}"/>
    <cellStyle name="Normal 2 2 2 2 2 19 6 3" xfId="378" xr:uid="{00000000-0005-0000-0000-000052010000}"/>
    <cellStyle name="Normal 2 2 2 2 2 19 6 4" xfId="379" xr:uid="{00000000-0005-0000-0000-000053010000}"/>
    <cellStyle name="Normal 2 2 2 2 2 19 6 5" xfId="380" xr:uid="{00000000-0005-0000-0000-000054010000}"/>
    <cellStyle name="Normal 2 2 2 2 2 19 6 6" xfId="381" xr:uid="{00000000-0005-0000-0000-000055010000}"/>
    <cellStyle name="Normal 2 2 2 2 2 19 7" xfId="382" xr:uid="{00000000-0005-0000-0000-000056010000}"/>
    <cellStyle name="Normal 2 2 2 2 2 19 8" xfId="383" xr:uid="{00000000-0005-0000-0000-000057010000}"/>
    <cellStyle name="Normal 2 2 2 2 2 19 9" xfId="384" xr:uid="{00000000-0005-0000-0000-000058010000}"/>
    <cellStyle name="Normal 2 2 2 2 2 2" xfId="385" xr:uid="{00000000-0005-0000-0000-000059010000}"/>
    <cellStyle name="Normal 2 2 2 2 2 2 10" xfId="386" xr:uid="{00000000-0005-0000-0000-00005A010000}"/>
    <cellStyle name="Normal 2 2 2 2 2 2 10 10" xfId="387" xr:uid="{00000000-0005-0000-0000-00005B010000}"/>
    <cellStyle name="Normal 2 2 2 2 2 2 10 11" xfId="388" xr:uid="{00000000-0005-0000-0000-00005C010000}"/>
    <cellStyle name="Normal 2 2 2 2 2 2 10 12" xfId="389" xr:uid="{00000000-0005-0000-0000-00005D010000}"/>
    <cellStyle name="Normal 2 2 2 2 2 2 10 13" xfId="390" xr:uid="{00000000-0005-0000-0000-00005E010000}"/>
    <cellStyle name="Normal 2 2 2 2 2 2 10 14" xfId="391" xr:uid="{00000000-0005-0000-0000-00005F010000}"/>
    <cellStyle name="Normal 2 2 2 2 2 2 10 15" xfId="392" xr:uid="{00000000-0005-0000-0000-000060010000}"/>
    <cellStyle name="Normal 2 2 2 2 2 2 10 2" xfId="393" xr:uid="{00000000-0005-0000-0000-000061010000}"/>
    <cellStyle name="Normal 2 2 2 2 2 2 10 3" xfId="394" xr:uid="{00000000-0005-0000-0000-000062010000}"/>
    <cellStyle name="Normal 2 2 2 2 2 2 10 4" xfId="395" xr:uid="{00000000-0005-0000-0000-000063010000}"/>
    <cellStyle name="Normal 2 2 2 2 2 2 10 5" xfId="396" xr:uid="{00000000-0005-0000-0000-000064010000}"/>
    <cellStyle name="Normal 2 2 2 2 2 2 10 6" xfId="397" xr:uid="{00000000-0005-0000-0000-000065010000}"/>
    <cellStyle name="Normal 2 2 2 2 2 2 10 7" xfId="398" xr:uid="{00000000-0005-0000-0000-000066010000}"/>
    <cellStyle name="Normal 2 2 2 2 2 2 10 8" xfId="399" xr:uid="{00000000-0005-0000-0000-000067010000}"/>
    <cellStyle name="Normal 2 2 2 2 2 2 10 9" xfId="400" xr:uid="{00000000-0005-0000-0000-000068010000}"/>
    <cellStyle name="Normal 2 2 2 2 2 2 11" xfId="401" xr:uid="{00000000-0005-0000-0000-000069010000}"/>
    <cellStyle name="Normal 2 2 2 2 2 2 11 2" xfId="402" xr:uid="{00000000-0005-0000-0000-00006A010000}"/>
    <cellStyle name="Normal 2 2 2 2 2 2 11 3" xfId="403" xr:uid="{00000000-0005-0000-0000-00006B010000}"/>
    <cellStyle name="Normal 2 2 2 2 2 2 11 4" xfId="404" xr:uid="{00000000-0005-0000-0000-00006C010000}"/>
    <cellStyle name="Normal 2 2 2 2 2 2 11 5" xfId="405" xr:uid="{00000000-0005-0000-0000-00006D010000}"/>
    <cellStyle name="Normal 2 2 2 2 2 2 11 6" xfId="406" xr:uid="{00000000-0005-0000-0000-00006E010000}"/>
    <cellStyle name="Normal 2 2 2 2 2 2 12" xfId="407" xr:uid="{00000000-0005-0000-0000-00006F010000}"/>
    <cellStyle name="Normal 2 2 2 2 2 2 13" xfId="408" xr:uid="{00000000-0005-0000-0000-000070010000}"/>
    <cellStyle name="Normal 2 2 2 2 2 2 14" xfId="409" xr:uid="{00000000-0005-0000-0000-000071010000}"/>
    <cellStyle name="Normal 2 2 2 2 2 2 15" xfId="410" xr:uid="{00000000-0005-0000-0000-000072010000}"/>
    <cellStyle name="Normal 2 2 2 2 2 2 16" xfId="411" xr:uid="{00000000-0005-0000-0000-000073010000}"/>
    <cellStyle name="Normal 2 2 2 2 2 2 17" xfId="412" xr:uid="{00000000-0005-0000-0000-000074010000}"/>
    <cellStyle name="Normal 2 2 2 2 2 2 18" xfId="413" xr:uid="{00000000-0005-0000-0000-000075010000}"/>
    <cellStyle name="Normal 2 2 2 2 2 2 19" xfId="414" xr:uid="{00000000-0005-0000-0000-000076010000}"/>
    <cellStyle name="Normal 2 2 2 2 2 2 19 10" xfId="415" xr:uid="{00000000-0005-0000-0000-000077010000}"/>
    <cellStyle name="Normal 2 2 2 2 2 2 19 11" xfId="416" xr:uid="{00000000-0005-0000-0000-000078010000}"/>
    <cellStyle name="Normal 2 2 2 2 2 2 19 12" xfId="417" xr:uid="{00000000-0005-0000-0000-000079010000}"/>
    <cellStyle name="Normal 2 2 2 2 2 2 19 2" xfId="418" xr:uid="{00000000-0005-0000-0000-00007A010000}"/>
    <cellStyle name="Normal 2 2 2 2 2 2 19 2 2" xfId="419" xr:uid="{00000000-0005-0000-0000-00007B010000}"/>
    <cellStyle name="Normal 2 2 2 2 2 2 19 2 2 2" xfId="420" xr:uid="{00000000-0005-0000-0000-00007C010000}"/>
    <cellStyle name="Normal 2 2 2 2 2 2 19 2 2 3" xfId="421" xr:uid="{00000000-0005-0000-0000-00007D010000}"/>
    <cellStyle name="Normal 2 2 2 2 2 2 19 2 2 4" xfId="422" xr:uid="{00000000-0005-0000-0000-00007E010000}"/>
    <cellStyle name="Normal 2 2 2 2 2 2 19 2 2 5" xfId="423" xr:uid="{00000000-0005-0000-0000-00007F010000}"/>
    <cellStyle name="Normal 2 2 2 2 2 2 19 2 2 6" xfId="424" xr:uid="{00000000-0005-0000-0000-000080010000}"/>
    <cellStyle name="Normal 2 2 2 2 2 2 19 2 3" xfId="425" xr:uid="{00000000-0005-0000-0000-000081010000}"/>
    <cellStyle name="Normal 2 2 2 2 2 2 19 2 4" xfId="426" xr:uid="{00000000-0005-0000-0000-000082010000}"/>
    <cellStyle name="Normal 2 2 2 2 2 2 19 2 5" xfId="427" xr:uid="{00000000-0005-0000-0000-000083010000}"/>
    <cellStyle name="Normal 2 2 2 2 2 2 19 2 6" xfId="428" xr:uid="{00000000-0005-0000-0000-000084010000}"/>
    <cellStyle name="Normal 2 2 2 2 2 2 19 2 7" xfId="429" xr:uid="{00000000-0005-0000-0000-000085010000}"/>
    <cellStyle name="Normal 2 2 2 2 2 2 19 2 8" xfId="430" xr:uid="{00000000-0005-0000-0000-000086010000}"/>
    <cellStyle name="Normal 2 2 2 2 2 2 19 2 9" xfId="431" xr:uid="{00000000-0005-0000-0000-000087010000}"/>
    <cellStyle name="Normal 2 2 2 2 2 2 19 3" xfId="432" xr:uid="{00000000-0005-0000-0000-000088010000}"/>
    <cellStyle name="Normal 2 2 2 2 2 2 19 4" xfId="433" xr:uid="{00000000-0005-0000-0000-000089010000}"/>
    <cellStyle name="Normal 2 2 2 2 2 2 19 5" xfId="434" xr:uid="{00000000-0005-0000-0000-00008A010000}"/>
    <cellStyle name="Normal 2 2 2 2 2 2 19 6" xfId="435" xr:uid="{00000000-0005-0000-0000-00008B010000}"/>
    <cellStyle name="Normal 2 2 2 2 2 2 19 6 2" xfId="436" xr:uid="{00000000-0005-0000-0000-00008C010000}"/>
    <cellStyle name="Normal 2 2 2 2 2 2 19 6 3" xfId="437" xr:uid="{00000000-0005-0000-0000-00008D010000}"/>
    <cellStyle name="Normal 2 2 2 2 2 2 19 6 4" xfId="438" xr:uid="{00000000-0005-0000-0000-00008E010000}"/>
    <cellStyle name="Normal 2 2 2 2 2 2 19 6 5" xfId="439" xr:uid="{00000000-0005-0000-0000-00008F010000}"/>
    <cellStyle name="Normal 2 2 2 2 2 2 19 6 6" xfId="440" xr:uid="{00000000-0005-0000-0000-000090010000}"/>
    <cellStyle name="Normal 2 2 2 2 2 2 19 7" xfId="441" xr:uid="{00000000-0005-0000-0000-000091010000}"/>
    <cellStyle name="Normal 2 2 2 2 2 2 19 8" xfId="442" xr:uid="{00000000-0005-0000-0000-000092010000}"/>
    <cellStyle name="Normal 2 2 2 2 2 2 19 9" xfId="443" xr:uid="{00000000-0005-0000-0000-000093010000}"/>
    <cellStyle name="Normal 2 2 2 2 2 2 2" xfId="444" xr:uid="{00000000-0005-0000-0000-000094010000}"/>
    <cellStyle name="Normal 2 2 2 2 2 2 2 10" xfId="445" xr:uid="{00000000-0005-0000-0000-000095010000}"/>
    <cellStyle name="Normal 2 2 2 2 2 2 2 10 2" xfId="446" xr:uid="{00000000-0005-0000-0000-000096010000}"/>
    <cellStyle name="Normal 2 2 2 2 2 2 2 10 3" xfId="447" xr:uid="{00000000-0005-0000-0000-000097010000}"/>
    <cellStyle name="Normal 2 2 2 2 2 2 2 10 4" xfId="448" xr:uid="{00000000-0005-0000-0000-000098010000}"/>
    <cellStyle name="Normal 2 2 2 2 2 2 2 10 5" xfId="449" xr:uid="{00000000-0005-0000-0000-000099010000}"/>
    <cellStyle name="Normal 2 2 2 2 2 2 2 10 6" xfId="450" xr:uid="{00000000-0005-0000-0000-00009A010000}"/>
    <cellStyle name="Normal 2 2 2 2 2 2 2 11" xfId="451" xr:uid="{00000000-0005-0000-0000-00009B010000}"/>
    <cellStyle name="Normal 2 2 2 2 2 2 2 12" xfId="452" xr:uid="{00000000-0005-0000-0000-00009C010000}"/>
    <cellStyle name="Normal 2 2 2 2 2 2 2 13" xfId="453" xr:uid="{00000000-0005-0000-0000-00009D010000}"/>
    <cellStyle name="Normal 2 2 2 2 2 2 2 14" xfId="454" xr:uid="{00000000-0005-0000-0000-00009E010000}"/>
    <cellStyle name="Normal 2 2 2 2 2 2 2 15" xfId="455" xr:uid="{00000000-0005-0000-0000-00009F010000}"/>
    <cellStyle name="Normal 2 2 2 2 2 2 2 16" xfId="456" xr:uid="{00000000-0005-0000-0000-0000A0010000}"/>
    <cellStyle name="Normal 2 2 2 2 2 2 2 17" xfId="457" xr:uid="{00000000-0005-0000-0000-0000A1010000}"/>
    <cellStyle name="Normal 2 2 2 2 2 2 2 18" xfId="458" xr:uid="{00000000-0005-0000-0000-0000A2010000}"/>
    <cellStyle name="Normal 2 2 2 2 2 2 2 18 10" xfId="459" xr:uid="{00000000-0005-0000-0000-0000A3010000}"/>
    <cellStyle name="Normal 2 2 2 2 2 2 2 18 11" xfId="460" xr:uid="{00000000-0005-0000-0000-0000A4010000}"/>
    <cellStyle name="Normal 2 2 2 2 2 2 2 18 12" xfId="461" xr:uid="{00000000-0005-0000-0000-0000A5010000}"/>
    <cellStyle name="Normal 2 2 2 2 2 2 2 18 2" xfId="462" xr:uid="{00000000-0005-0000-0000-0000A6010000}"/>
    <cellStyle name="Normal 2 2 2 2 2 2 2 18 2 2" xfId="463" xr:uid="{00000000-0005-0000-0000-0000A7010000}"/>
    <cellStyle name="Normal 2 2 2 2 2 2 2 18 2 2 2" xfId="464" xr:uid="{00000000-0005-0000-0000-0000A8010000}"/>
    <cellStyle name="Normal 2 2 2 2 2 2 2 18 2 2 3" xfId="465" xr:uid="{00000000-0005-0000-0000-0000A9010000}"/>
    <cellStyle name="Normal 2 2 2 2 2 2 2 18 2 2 4" xfId="466" xr:uid="{00000000-0005-0000-0000-0000AA010000}"/>
    <cellStyle name="Normal 2 2 2 2 2 2 2 18 2 2 5" xfId="467" xr:uid="{00000000-0005-0000-0000-0000AB010000}"/>
    <cellStyle name="Normal 2 2 2 2 2 2 2 18 2 2 6" xfId="468" xr:uid="{00000000-0005-0000-0000-0000AC010000}"/>
    <cellStyle name="Normal 2 2 2 2 2 2 2 18 2 3" xfId="469" xr:uid="{00000000-0005-0000-0000-0000AD010000}"/>
    <cellStyle name="Normal 2 2 2 2 2 2 2 18 2 4" xfId="470" xr:uid="{00000000-0005-0000-0000-0000AE010000}"/>
    <cellStyle name="Normal 2 2 2 2 2 2 2 18 2 5" xfId="471" xr:uid="{00000000-0005-0000-0000-0000AF010000}"/>
    <cellStyle name="Normal 2 2 2 2 2 2 2 18 2 6" xfId="472" xr:uid="{00000000-0005-0000-0000-0000B0010000}"/>
    <cellStyle name="Normal 2 2 2 2 2 2 2 18 2 7" xfId="473" xr:uid="{00000000-0005-0000-0000-0000B1010000}"/>
    <cellStyle name="Normal 2 2 2 2 2 2 2 18 2 8" xfId="474" xr:uid="{00000000-0005-0000-0000-0000B2010000}"/>
    <cellStyle name="Normal 2 2 2 2 2 2 2 18 2 9" xfId="475" xr:uid="{00000000-0005-0000-0000-0000B3010000}"/>
    <cellStyle name="Normal 2 2 2 2 2 2 2 18 3" xfId="476" xr:uid="{00000000-0005-0000-0000-0000B4010000}"/>
    <cellStyle name="Normal 2 2 2 2 2 2 2 18 4" xfId="477" xr:uid="{00000000-0005-0000-0000-0000B5010000}"/>
    <cellStyle name="Normal 2 2 2 2 2 2 2 18 5" xfId="478" xr:uid="{00000000-0005-0000-0000-0000B6010000}"/>
    <cellStyle name="Normal 2 2 2 2 2 2 2 18 6" xfId="479" xr:uid="{00000000-0005-0000-0000-0000B7010000}"/>
    <cellStyle name="Normal 2 2 2 2 2 2 2 18 6 2" xfId="480" xr:uid="{00000000-0005-0000-0000-0000B8010000}"/>
    <cellStyle name="Normal 2 2 2 2 2 2 2 18 6 3" xfId="481" xr:uid="{00000000-0005-0000-0000-0000B9010000}"/>
    <cellStyle name="Normal 2 2 2 2 2 2 2 18 6 4" xfId="482" xr:uid="{00000000-0005-0000-0000-0000BA010000}"/>
    <cellStyle name="Normal 2 2 2 2 2 2 2 18 6 5" xfId="483" xr:uid="{00000000-0005-0000-0000-0000BB010000}"/>
    <cellStyle name="Normal 2 2 2 2 2 2 2 18 6 6" xfId="484" xr:uid="{00000000-0005-0000-0000-0000BC010000}"/>
    <cellStyle name="Normal 2 2 2 2 2 2 2 18 7" xfId="485" xr:uid="{00000000-0005-0000-0000-0000BD010000}"/>
    <cellStyle name="Normal 2 2 2 2 2 2 2 18 8" xfId="486" xr:uid="{00000000-0005-0000-0000-0000BE010000}"/>
    <cellStyle name="Normal 2 2 2 2 2 2 2 18 9" xfId="487" xr:uid="{00000000-0005-0000-0000-0000BF010000}"/>
    <cellStyle name="Normal 2 2 2 2 2 2 2 19" xfId="488" xr:uid="{00000000-0005-0000-0000-0000C0010000}"/>
    <cellStyle name="Normal 2 2 2 2 2 2 2 2" xfId="489" xr:uid="{00000000-0005-0000-0000-0000C1010000}"/>
    <cellStyle name="Normal 2 2 2 2 2 2 2 2 10" xfId="490" xr:uid="{00000000-0005-0000-0000-0000C2010000}"/>
    <cellStyle name="Normal 2 2 2 2 2 2 2 2 10 2" xfId="491" xr:uid="{00000000-0005-0000-0000-0000C3010000}"/>
    <cellStyle name="Normal 2 2 2 2 2 2 2 2 10 3" xfId="492" xr:uid="{00000000-0005-0000-0000-0000C4010000}"/>
    <cellStyle name="Normal 2 2 2 2 2 2 2 2 10 4" xfId="493" xr:uid="{00000000-0005-0000-0000-0000C5010000}"/>
    <cellStyle name="Normal 2 2 2 2 2 2 2 2 10 5" xfId="494" xr:uid="{00000000-0005-0000-0000-0000C6010000}"/>
    <cellStyle name="Normal 2 2 2 2 2 2 2 2 10 6" xfId="495" xr:uid="{00000000-0005-0000-0000-0000C7010000}"/>
    <cellStyle name="Normal 2 2 2 2 2 2 2 2 11" xfId="496" xr:uid="{00000000-0005-0000-0000-0000C8010000}"/>
    <cellStyle name="Normal 2 2 2 2 2 2 2 2 12" xfId="497" xr:uid="{00000000-0005-0000-0000-0000C9010000}"/>
    <cellStyle name="Normal 2 2 2 2 2 2 2 2 13" xfId="498" xr:uid="{00000000-0005-0000-0000-0000CA010000}"/>
    <cellStyle name="Normal 2 2 2 2 2 2 2 2 14" xfId="499" xr:uid="{00000000-0005-0000-0000-0000CB010000}"/>
    <cellStyle name="Normal 2 2 2 2 2 2 2 2 15" xfId="500" xr:uid="{00000000-0005-0000-0000-0000CC010000}"/>
    <cellStyle name="Normal 2 2 2 2 2 2 2 2 16" xfId="501" xr:uid="{00000000-0005-0000-0000-0000CD010000}"/>
    <cellStyle name="Normal 2 2 2 2 2 2 2 2 17" xfId="502" xr:uid="{00000000-0005-0000-0000-0000CE010000}"/>
    <cellStyle name="Normal 2 2 2 2 2 2 2 2 18" xfId="503" xr:uid="{00000000-0005-0000-0000-0000CF010000}"/>
    <cellStyle name="Normal 2 2 2 2 2 2 2 2 18 10" xfId="504" xr:uid="{00000000-0005-0000-0000-0000D0010000}"/>
    <cellStyle name="Normal 2 2 2 2 2 2 2 2 18 11" xfId="505" xr:uid="{00000000-0005-0000-0000-0000D1010000}"/>
    <cellStyle name="Normal 2 2 2 2 2 2 2 2 18 12" xfId="506" xr:uid="{00000000-0005-0000-0000-0000D2010000}"/>
    <cellStyle name="Normal 2 2 2 2 2 2 2 2 18 2" xfId="507" xr:uid="{00000000-0005-0000-0000-0000D3010000}"/>
    <cellStyle name="Normal 2 2 2 2 2 2 2 2 18 2 2" xfId="508" xr:uid="{00000000-0005-0000-0000-0000D4010000}"/>
    <cellStyle name="Normal 2 2 2 2 2 2 2 2 18 2 2 2" xfId="509" xr:uid="{00000000-0005-0000-0000-0000D5010000}"/>
    <cellStyle name="Normal 2 2 2 2 2 2 2 2 18 2 2 3" xfId="510" xr:uid="{00000000-0005-0000-0000-0000D6010000}"/>
    <cellStyle name="Normal 2 2 2 2 2 2 2 2 18 2 2 4" xfId="511" xr:uid="{00000000-0005-0000-0000-0000D7010000}"/>
    <cellStyle name="Normal 2 2 2 2 2 2 2 2 18 2 2 5" xfId="512" xr:uid="{00000000-0005-0000-0000-0000D8010000}"/>
    <cellStyle name="Normal 2 2 2 2 2 2 2 2 18 2 2 6" xfId="513" xr:uid="{00000000-0005-0000-0000-0000D9010000}"/>
    <cellStyle name="Normal 2 2 2 2 2 2 2 2 18 2 3" xfId="514" xr:uid="{00000000-0005-0000-0000-0000DA010000}"/>
    <cellStyle name="Normal 2 2 2 2 2 2 2 2 18 2 4" xfId="515" xr:uid="{00000000-0005-0000-0000-0000DB010000}"/>
    <cellStyle name="Normal 2 2 2 2 2 2 2 2 18 2 5" xfId="516" xr:uid="{00000000-0005-0000-0000-0000DC010000}"/>
    <cellStyle name="Normal 2 2 2 2 2 2 2 2 18 2 6" xfId="517" xr:uid="{00000000-0005-0000-0000-0000DD010000}"/>
    <cellStyle name="Normal 2 2 2 2 2 2 2 2 18 2 7" xfId="518" xr:uid="{00000000-0005-0000-0000-0000DE010000}"/>
    <cellStyle name="Normal 2 2 2 2 2 2 2 2 18 2 8" xfId="519" xr:uid="{00000000-0005-0000-0000-0000DF010000}"/>
    <cellStyle name="Normal 2 2 2 2 2 2 2 2 18 2 9" xfId="520" xr:uid="{00000000-0005-0000-0000-0000E0010000}"/>
    <cellStyle name="Normal 2 2 2 2 2 2 2 2 18 3" xfId="521" xr:uid="{00000000-0005-0000-0000-0000E1010000}"/>
    <cellStyle name="Normal 2 2 2 2 2 2 2 2 18 4" xfId="522" xr:uid="{00000000-0005-0000-0000-0000E2010000}"/>
    <cellStyle name="Normal 2 2 2 2 2 2 2 2 18 5" xfId="523" xr:uid="{00000000-0005-0000-0000-0000E3010000}"/>
    <cellStyle name="Normal 2 2 2 2 2 2 2 2 18 6" xfId="524" xr:uid="{00000000-0005-0000-0000-0000E4010000}"/>
    <cellStyle name="Normal 2 2 2 2 2 2 2 2 18 6 2" xfId="525" xr:uid="{00000000-0005-0000-0000-0000E5010000}"/>
    <cellStyle name="Normal 2 2 2 2 2 2 2 2 18 6 3" xfId="526" xr:uid="{00000000-0005-0000-0000-0000E6010000}"/>
    <cellStyle name="Normal 2 2 2 2 2 2 2 2 18 6 4" xfId="527" xr:uid="{00000000-0005-0000-0000-0000E7010000}"/>
    <cellStyle name="Normal 2 2 2 2 2 2 2 2 18 6 5" xfId="528" xr:uid="{00000000-0005-0000-0000-0000E8010000}"/>
    <cellStyle name="Normal 2 2 2 2 2 2 2 2 18 6 6" xfId="529" xr:uid="{00000000-0005-0000-0000-0000E9010000}"/>
    <cellStyle name="Normal 2 2 2 2 2 2 2 2 18 7" xfId="530" xr:uid="{00000000-0005-0000-0000-0000EA010000}"/>
    <cellStyle name="Normal 2 2 2 2 2 2 2 2 18 8" xfId="531" xr:uid="{00000000-0005-0000-0000-0000EB010000}"/>
    <cellStyle name="Normal 2 2 2 2 2 2 2 2 18 9" xfId="532" xr:uid="{00000000-0005-0000-0000-0000EC010000}"/>
    <cellStyle name="Normal 2 2 2 2 2 2 2 2 19" xfId="533" xr:uid="{00000000-0005-0000-0000-0000ED010000}"/>
    <cellStyle name="Normal 2 2 2 2 2 2 2 2 2" xfId="534" xr:uid="{00000000-0005-0000-0000-0000EE010000}"/>
    <cellStyle name="Normal 2 2 2 2 2 2 2 2 2 10" xfId="535" xr:uid="{00000000-0005-0000-0000-0000EF010000}"/>
    <cellStyle name="Normal 2 2 2 2 2 2 2 2 2 11" xfId="536" xr:uid="{00000000-0005-0000-0000-0000F0010000}"/>
    <cellStyle name="Normal 2 2 2 2 2 2 2 2 2 12" xfId="537" xr:uid="{00000000-0005-0000-0000-0000F1010000}"/>
    <cellStyle name="Normal 2 2 2 2 2 2 2 2 2 13" xfId="538" xr:uid="{00000000-0005-0000-0000-0000F2010000}"/>
    <cellStyle name="Normal 2 2 2 2 2 2 2 2 2 14" xfId="539" xr:uid="{00000000-0005-0000-0000-0000F3010000}"/>
    <cellStyle name="Normal 2 2 2 2 2 2 2 2 2 15" xfId="540" xr:uid="{00000000-0005-0000-0000-0000F4010000}"/>
    <cellStyle name="Normal 2 2 2 2 2 2 2 2 2 15 10" xfId="541" xr:uid="{00000000-0005-0000-0000-0000F5010000}"/>
    <cellStyle name="Normal 2 2 2 2 2 2 2 2 2 15 11" xfId="542" xr:uid="{00000000-0005-0000-0000-0000F6010000}"/>
    <cellStyle name="Normal 2 2 2 2 2 2 2 2 2 15 12" xfId="543" xr:uid="{00000000-0005-0000-0000-0000F7010000}"/>
    <cellStyle name="Normal 2 2 2 2 2 2 2 2 2 15 2" xfId="544" xr:uid="{00000000-0005-0000-0000-0000F8010000}"/>
    <cellStyle name="Normal 2 2 2 2 2 2 2 2 2 15 2 2" xfId="545" xr:uid="{00000000-0005-0000-0000-0000F9010000}"/>
    <cellStyle name="Normal 2 2 2 2 2 2 2 2 2 15 2 2 2" xfId="546" xr:uid="{00000000-0005-0000-0000-0000FA010000}"/>
    <cellStyle name="Normal 2 2 2 2 2 2 2 2 2 15 2 2 3" xfId="547" xr:uid="{00000000-0005-0000-0000-0000FB010000}"/>
    <cellStyle name="Normal 2 2 2 2 2 2 2 2 2 15 2 2 4" xfId="548" xr:uid="{00000000-0005-0000-0000-0000FC010000}"/>
    <cellStyle name="Normal 2 2 2 2 2 2 2 2 2 15 2 2 5" xfId="549" xr:uid="{00000000-0005-0000-0000-0000FD010000}"/>
    <cellStyle name="Normal 2 2 2 2 2 2 2 2 2 15 2 2 6" xfId="550" xr:uid="{00000000-0005-0000-0000-0000FE010000}"/>
    <cellStyle name="Normal 2 2 2 2 2 2 2 2 2 15 2 3" xfId="551" xr:uid="{00000000-0005-0000-0000-0000FF010000}"/>
    <cellStyle name="Normal 2 2 2 2 2 2 2 2 2 15 2 4" xfId="552" xr:uid="{00000000-0005-0000-0000-000000020000}"/>
    <cellStyle name="Normal 2 2 2 2 2 2 2 2 2 15 2 5" xfId="553" xr:uid="{00000000-0005-0000-0000-000001020000}"/>
    <cellStyle name="Normal 2 2 2 2 2 2 2 2 2 15 2 6" xfId="554" xr:uid="{00000000-0005-0000-0000-000002020000}"/>
    <cellStyle name="Normal 2 2 2 2 2 2 2 2 2 15 2 7" xfId="555" xr:uid="{00000000-0005-0000-0000-000003020000}"/>
    <cellStyle name="Normal 2 2 2 2 2 2 2 2 2 15 2 8" xfId="556" xr:uid="{00000000-0005-0000-0000-000004020000}"/>
    <cellStyle name="Normal 2 2 2 2 2 2 2 2 2 15 2 9" xfId="557" xr:uid="{00000000-0005-0000-0000-000005020000}"/>
    <cellStyle name="Normal 2 2 2 2 2 2 2 2 2 15 3" xfId="558" xr:uid="{00000000-0005-0000-0000-000006020000}"/>
    <cellStyle name="Normal 2 2 2 2 2 2 2 2 2 15 4" xfId="559" xr:uid="{00000000-0005-0000-0000-000007020000}"/>
    <cellStyle name="Normal 2 2 2 2 2 2 2 2 2 15 5" xfId="560" xr:uid="{00000000-0005-0000-0000-000008020000}"/>
    <cellStyle name="Normal 2 2 2 2 2 2 2 2 2 15 6" xfId="561" xr:uid="{00000000-0005-0000-0000-000009020000}"/>
    <cellStyle name="Normal 2 2 2 2 2 2 2 2 2 15 6 2" xfId="562" xr:uid="{00000000-0005-0000-0000-00000A020000}"/>
    <cellStyle name="Normal 2 2 2 2 2 2 2 2 2 15 6 3" xfId="563" xr:uid="{00000000-0005-0000-0000-00000B020000}"/>
    <cellStyle name="Normal 2 2 2 2 2 2 2 2 2 15 6 4" xfId="564" xr:uid="{00000000-0005-0000-0000-00000C020000}"/>
    <cellStyle name="Normal 2 2 2 2 2 2 2 2 2 15 6 5" xfId="565" xr:uid="{00000000-0005-0000-0000-00000D020000}"/>
    <cellStyle name="Normal 2 2 2 2 2 2 2 2 2 15 6 6" xfId="566" xr:uid="{00000000-0005-0000-0000-00000E020000}"/>
    <cellStyle name="Normal 2 2 2 2 2 2 2 2 2 15 7" xfId="567" xr:uid="{00000000-0005-0000-0000-00000F020000}"/>
    <cellStyle name="Normal 2 2 2 2 2 2 2 2 2 15 8" xfId="568" xr:uid="{00000000-0005-0000-0000-000010020000}"/>
    <cellStyle name="Normal 2 2 2 2 2 2 2 2 2 15 9" xfId="569" xr:uid="{00000000-0005-0000-0000-000011020000}"/>
    <cellStyle name="Normal 2 2 2 2 2 2 2 2 2 16" xfId="570" xr:uid="{00000000-0005-0000-0000-000012020000}"/>
    <cellStyle name="Normal 2 2 2 2 2 2 2 2 2 17" xfId="571" xr:uid="{00000000-0005-0000-0000-000013020000}"/>
    <cellStyle name="Normal 2 2 2 2 2 2 2 2 2 18" xfId="572" xr:uid="{00000000-0005-0000-0000-000014020000}"/>
    <cellStyle name="Normal 2 2 2 2 2 2 2 2 2 18 2" xfId="573" xr:uid="{00000000-0005-0000-0000-000015020000}"/>
    <cellStyle name="Normal 2 2 2 2 2 2 2 2 2 18 2 2" xfId="574" xr:uid="{00000000-0005-0000-0000-000016020000}"/>
    <cellStyle name="Normal 2 2 2 2 2 2 2 2 2 18 2 3" xfId="575" xr:uid="{00000000-0005-0000-0000-000017020000}"/>
    <cellStyle name="Normal 2 2 2 2 2 2 2 2 2 18 2 4" xfId="576" xr:uid="{00000000-0005-0000-0000-000018020000}"/>
    <cellStyle name="Normal 2 2 2 2 2 2 2 2 2 18 2 5" xfId="577" xr:uid="{00000000-0005-0000-0000-000019020000}"/>
    <cellStyle name="Normal 2 2 2 2 2 2 2 2 2 18 2 6" xfId="578" xr:uid="{00000000-0005-0000-0000-00001A020000}"/>
    <cellStyle name="Normal 2 2 2 2 2 2 2 2 2 18 3" xfId="579" xr:uid="{00000000-0005-0000-0000-00001B020000}"/>
    <cellStyle name="Normal 2 2 2 2 2 2 2 2 2 18 4" xfId="580" xr:uid="{00000000-0005-0000-0000-00001C020000}"/>
    <cellStyle name="Normal 2 2 2 2 2 2 2 2 2 18 5" xfId="581" xr:uid="{00000000-0005-0000-0000-00001D020000}"/>
    <cellStyle name="Normal 2 2 2 2 2 2 2 2 2 18 6" xfId="582" xr:uid="{00000000-0005-0000-0000-00001E020000}"/>
    <cellStyle name="Normal 2 2 2 2 2 2 2 2 2 18 7" xfId="583" xr:uid="{00000000-0005-0000-0000-00001F020000}"/>
    <cellStyle name="Normal 2 2 2 2 2 2 2 2 2 18 8" xfId="584" xr:uid="{00000000-0005-0000-0000-000020020000}"/>
    <cellStyle name="Normal 2 2 2 2 2 2 2 2 2 18 9" xfId="585" xr:uid="{00000000-0005-0000-0000-000021020000}"/>
    <cellStyle name="Normal 2 2 2 2 2 2 2 2 2 19" xfId="586" xr:uid="{00000000-0005-0000-0000-000022020000}"/>
    <cellStyle name="Normal 2 2 2 2 2 2 2 2 2 2" xfId="587" xr:uid="{00000000-0005-0000-0000-000023020000}"/>
    <cellStyle name="Normal 2 2 2 2 2 2 2 2 2 2 10" xfId="588" xr:uid="{00000000-0005-0000-0000-000024020000}"/>
    <cellStyle name="Normal 2 2 2 2 2 2 2 2 2 2 11" xfId="589" xr:uid="{00000000-0005-0000-0000-000025020000}"/>
    <cellStyle name="Normal 2 2 2 2 2 2 2 2 2 2 12" xfId="590" xr:uid="{00000000-0005-0000-0000-000026020000}"/>
    <cellStyle name="Normal 2 2 2 2 2 2 2 2 2 2 13" xfId="591" xr:uid="{00000000-0005-0000-0000-000027020000}"/>
    <cellStyle name="Normal 2 2 2 2 2 2 2 2 2 2 14" xfId="592" xr:uid="{00000000-0005-0000-0000-000028020000}"/>
    <cellStyle name="Normal 2 2 2 2 2 2 2 2 2 2 15" xfId="593" xr:uid="{00000000-0005-0000-0000-000029020000}"/>
    <cellStyle name="Normal 2 2 2 2 2 2 2 2 2 2 15 10" xfId="594" xr:uid="{00000000-0005-0000-0000-00002A020000}"/>
    <cellStyle name="Normal 2 2 2 2 2 2 2 2 2 2 15 11" xfId="595" xr:uid="{00000000-0005-0000-0000-00002B020000}"/>
    <cellStyle name="Normal 2 2 2 2 2 2 2 2 2 2 15 12" xfId="596" xr:uid="{00000000-0005-0000-0000-00002C020000}"/>
    <cellStyle name="Normal 2 2 2 2 2 2 2 2 2 2 15 2" xfId="597" xr:uid="{00000000-0005-0000-0000-00002D020000}"/>
    <cellStyle name="Normal 2 2 2 2 2 2 2 2 2 2 15 2 2" xfId="598" xr:uid="{00000000-0005-0000-0000-00002E020000}"/>
    <cellStyle name="Normal 2 2 2 2 2 2 2 2 2 2 15 2 2 2" xfId="599" xr:uid="{00000000-0005-0000-0000-00002F020000}"/>
    <cellStyle name="Normal 2 2 2 2 2 2 2 2 2 2 15 2 2 3" xfId="600" xr:uid="{00000000-0005-0000-0000-000030020000}"/>
    <cellStyle name="Normal 2 2 2 2 2 2 2 2 2 2 15 2 2 4" xfId="601" xr:uid="{00000000-0005-0000-0000-000031020000}"/>
    <cellStyle name="Normal 2 2 2 2 2 2 2 2 2 2 15 2 2 5" xfId="602" xr:uid="{00000000-0005-0000-0000-000032020000}"/>
    <cellStyle name="Normal 2 2 2 2 2 2 2 2 2 2 15 2 2 6" xfId="603" xr:uid="{00000000-0005-0000-0000-000033020000}"/>
    <cellStyle name="Normal 2 2 2 2 2 2 2 2 2 2 15 2 3" xfId="604" xr:uid="{00000000-0005-0000-0000-000034020000}"/>
    <cellStyle name="Normal 2 2 2 2 2 2 2 2 2 2 15 2 4" xfId="605" xr:uid="{00000000-0005-0000-0000-000035020000}"/>
    <cellStyle name="Normal 2 2 2 2 2 2 2 2 2 2 15 2 5" xfId="606" xr:uid="{00000000-0005-0000-0000-000036020000}"/>
    <cellStyle name="Normal 2 2 2 2 2 2 2 2 2 2 15 2 6" xfId="607" xr:uid="{00000000-0005-0000-0000-000037020000}"/>
    <cellStyle name="Normal 2 2 2 2 2 2 2 2 2 2 15 2 7" xfId="608" xr:uid="{00000000-0005-0000-0000-000038020000}"/>
    <cellStyle name="Normal 2 2 2 2 2 2 2 2 2 2 15 2 8" xfId="609" xr:uid="{00000000-0005-0000-0000-000039020000}"/>
    <cellStyle name="Normal 2 2 2 2 2 2 2 2 2 2 15 2 9" xfId="610" xr:uid="{00000000-0005-0000-0000-00003A020000}"/>
    <cellStyle name="Normal 2 2 2 2 2 2 2 2 2 2 15 3" xfId="611" xr:uid="{00000000-0005-0000-0000-00003B020000}"/>
    <cellStyle name="Normal 2 2 2 2 2 2 2 2 2 2 15 4" xfId="612" xr:uid="{00000000-0005-0000-0000-00003C020000}"/>
    <cellStyle name="Normal 2 2 2 2 2 2 2 2 2 2 15 5" xfId="613" xr:uid="{00000000-0005-0000-0000-00003D020000}"/>
    <cellStyle name="Normal 2 2 2 2 2 2 2 2 2 2 15 6" xfId="614" xr:uid="{00000000-0005-0000-0000-00003E020000}"/>
    <cellStyle name="Normal 2 2 2 2 2 2 2 2 2 2 15 6 2" xfId="615" xr:uid="{00000000-0005-0000-0000-00003F020000}"/>
    <cellStyle name="Normal 2 2 2 2 2 2 2 2 2 2 15 6 3" xfId="616" xr:uid="{00000000-0005-0000-0000-000040020000}"/>
    <cellStyle name="Normal 2 2 2 2 2 2 2 2 2 2 15 6 4" xfId="617" xr:uid="{00000000-0005-0000-0000-000041020000}"/>
    <cellStyle name="Normal 2 2 2 2 2 2 2 2 2 2 15 6 5" xfId="618" xr:uid="{00000000-0005-0000-0000-000042020000}"/>
    <cellStyle name="Normal 2 2 2 2 2 2 2 2 2 2 15 6 6" xfId="619" xr:uid="{00000000-0005-0000-0000-000043020000}"/>
    <cellStyle name="Normal 2 2 2 2 2 2 2 2 2 2 15 7" xfId="620" xr:uid="{00000000-0005-0000-0000-000044020000}"/>
    <cellStyle name="Normal 2 2 2 2 2 2 2 2 2 2 15 8" xfId="621" xr:uid="{00000000-0005-0000-0000-000045020000}"/>
    <cellStyle name="Normal 2 2 2 2 2 2 2 2 2 2 15 9" xfId="622" xr:uid="{00000000-0005-0000-0000-000046020000}"/>
    <cellStyle name="Normal 2 2 2 2 2 2 2 2 2 2 16" xfId="623" xr:uid="{00000000-0005-0000-0000-000047020000}"/>
    <cellStyle name="Normal 2 2 2 2 2 2 2 2 2 2 17" xfId="624" xr:uid="{00000000-0005-0000-0000-000048020000}"/>
    <cellStyle name="Normal 2 2 2 2 2 2 2 2 2 2 18" xfId="625" xr:uid="{00000000-0005-0000-0000-000049020000}"/>
    <cellStyle name="Normal 2 2 2 2 2 2 2 2 2 2 18 2" xfId="626" xr:uid="{00000000-0005-0000-0000-00004A020000}"/>
    <cellStyle name="Normal 2 2 2 2 2 2 2 2 2 2 18 2 2" xfId="627" xr:uid="{00000000-0005-0000-0000-00004B020000}"/>
    <cellStyle name="Normal 2 2 2 2 2 2 2 2 2 2 18 2 3" xfId="628" xr:uid="{00000000-0005-0000-0000-00004C020000}"/>
    <cellStyle name="Normal 2 2 2 2 2 2 2 2 2 2 18 2 4" xfId="629" xr:uid="{00000000-0005-0000-0000-00004D020000}"/>
    <cellStyle name="Normal 2 2 2 2 2 2 2 2 2 2 18 2 5" xfId="630" xr:uid="{00000000-0005-0000-0000-00004E020000}"/>
    <cellStyle name="Normal 2 2 2 2 2 2 2 2 2 2 18 2 6" xfId="631" xr:uid="{00000000-0005-0000-0000-00004F020000}"/>
    <cellStyle name="Normal 2 2 2 2 2 2 2 2 2 2 18 3" xfId="632" xr:uid="{00000000-0005-0000-0000-000050020000}"/>
    <cellStyle name="Normal 2 2 2 2 2 2 2 2 2 2 18 4" xfId="633" xr:uid="{00000000-0005-0000-0000-000051020000}"/>
    <cellStyle name="Normal 2 2 2 2 2 2 2 2 2 2 18 5" xfId="634" xr:uid="{00000000-0005-0000-0000-000052020000}"/>
    <cellStyle name="Normal 2 2 2 2 2 2 2 2 2 2 18 6" xfId="635" xr:uid="{00000000-0005-0000-0000-000053020000}"/>
    <cellStyle name="Normal 2 2 2 2 2 2 2 2 2 2 18 7" xfId="636" xr:uid="{00000000-0005-0000-0000-000054020000}"/>
    <cellStyle name="Normal 2 2 2 2 2 2 2 2 2 2 18 8" xfId="637" xr:uid="{00000000-0005-0000-0000-000055020000}"/>
    <cellStyle name="Normal 2 2 2 2 2 2 2 2 2 2 18 9" xfId="638" xr:uid="{00000000-0005-0000-0000-000056020000}"/>
    <cellStyle name="Normal 2 2 2 2 2 2 2 2 2 2 19" xfId="639" xr:uid="{00000000-0005-0000-0000-000057020000}"/>
    <cellStyle name="Normal 2 2 2 2 2 2 2 2 2 2 2" xfId="640" xr:uid="{00000000-0005-0000-0000-000058020000}"/>
    <cellStyle name="Normal 2 2 2 2 2 2 2 2 2 2 2 10" xfId="641" xr:uid="{00000000-0005-0000-0000-000059020000}"/>
    <cellStyle name="Normal 2 2 2 2 2 2 2 2 2 2 2 11" xfId="642" xr:uid="{00000000-0005-0000-0000-00005A020000}"/>
    <cellStyle name="Normal 2 2 2 2 2 2 2 2 2 2 2 11 10" xfId="643" xr:uid="{00000000-0005-0000-0000-00005B020000}"/>
    <cellStyle name="Normal 2 2 2 2 2 2 2 2 2 2 2 11 11" xfId="644" xr:uid="{00000000-0005-0000-0000-00005C020000}"/>
    <cellStyle name="Normal 2 2 2 2 2 2 2 2 2 2 2 11 12" xfId="645" xr:uid="{00000000-0005-0000-0000-00005D020000}"/>
    <cellStyle name="Normal 2 2 2 2 2 2 2 2 2 2 2 11 2" xfId="646" xr:uid="{00000000-0005-0000-0000-00005E020000}"/>
    <cellStyle name="Normal 2 2 2 2 2 2 2 2 2 2 2 11 2 2" xfId="647" xr:uid="{00000000-0005-0000-0000-00005F020000}"/>
    <cellStyle name="Normal 2 2 2 2 2 2 2 2 2 2 2 11 2 2 2" xfId="648" xr:uid="{00000000-0005-0000-0000-000060020000}"/>
    <cellStyle name="Normal 2 2 2 2 2 2 2 2 2 2 2 11 2 2 3" xfId="649" xr:uid="{00000000-0005-0000-0000-000061020000}"/>
    <cellStyle name="Normal 2 2 2 2 2 2 2 2 2 2 2 11 2 2 4" xfId="650" xr:uid="{00000000-0005-0000-0000-000062020000}"/>
    <cellStyle name="Normal 2 2 2 2 2 2 2 2 2 2 2 11 2 2 5" xfId="651" xr:uid="{00000000-0005-0000-0000-000063020000}"/>
    <cellStyle name="Normal 2 2 2 2 2 2 2 2 2 2 2 11 2 2 6" xfId="652" xr:uid="{00000000-0005-0000-0000-000064020000}"/>
    <cellStyle name="Normal 2 2 2 2 2 2 2 2 2 2 2 11 2 3" xfId="653" xr:uid="{00000000-0005-0000-0000-000065020000}"/>
    <cellStyle name="Normal 2 2 2 2 2 2 2 2 2 2 2 11 2 4" xfId="654" xr:uid="{00000000-0005-0000-0000-000066020000}"/>
    <cellStyle name="Normal 2 2 2 2 2 2 2 2 2 2 2 11 2 5" xfId="655" xr:uid="{00000000-0005-0000-0000-000067020000}"/>
    <cellStyle name="Normal 2 2 2 2 2 2 2 2 2 2 2 11 2 6" xfId="656" xr:uid="{00000000-0005-0000-0000-000068020000}"/>
    <cellStyle name="Normal 2 2 2 2 2 2 2 2 2 2 2 11 2 7" xfId="657" xr:uid="{00000000-0005-0000-0000-000069020000}"/>
    <cellStyle name="Normal 2 2 2 2 2 2 2 2 2 2 2 11 2 8" xfId="658" xr:uid="{00000000-0005-0000-0000-00006A020000}"/>
    <cellStyle name="Normal 2 2 2 2 2 2 2 2 2 2 2 11 2 9" xfId="659" xr:uid="{00000000-0005-0000-0000-00006B020000}"/>
    <cellStyle name="Normal 2 2 2 2 2 2 2 2 2 2 2 11 3" xfId="660" xr:uid="{00000000-0005-0000-0000-00006C020000}"/>
    <cellStyle name="Normal 2 2 2 2 2 2 2 2 2 2 2 11 4" xfId="661" xr:uid="{00000000-0005-0000-0000-00006D020000}"/>
    <cellStyle name="Normal 2 2 2 2 2 2 2 2 2 2 2 11 5" xfId="662" xr:uid="{00000000-0005-0000-0000-00006E020000}"/>
    <cellStyle name="Normal 2 2 2 2 2 2 2 2 2 2 2 11 6" xfId="663" xr:uid="{00000000-0005-0000-0000-00006F020000}"/>
    <cellStyle name="Normal 2 2 2 2 2 2 2 2 2 2 2 11 6 2" xfId="664" xr:uid="{00000000-0005-0000-0000-000070020000}"/>
    <cellStyle name="Normal 2 2 2 2 2 2 2 2 2 2 2 11 6 3" xfId="665" xr:uid="{00000000-0005-0000-0000-000071020000}"/>
    <cellStyle name="Normal 2 2 2 2 2 2 2 2 2 2 2 11 6 4" xfId="666" xr:uid="{00000000-0005-0000-0000-000072020000}"/>
    <cellStyle name="Normal 2 2 2 2 2 2 2 2 2 2 2 11 6 5" xfId="667" xr:uid="{00000000-0005-0000-0000-000073020000}"/>
    <cellStyle name="Normal 2 2 2 2 2 2 2 2 2 2 2 11 6 6" xfId="668" xr:uid="{00000000-0005-0000-0000-000074020000}"/>
    <cellStyle name="Normal 2 2 2 2 2 2 2 2 2 2 2 11 7" xfId="669" xr:uid="{00000000-0005-0000-0000-000075020000}"/>
    <cellStyle name="Normal 2 2 2 2 2 2 2 2 2 2 2 11 8" xfId="670" xr:uid="{00000000-0005-0000-0000-000076020000}"/>
    <cellStyle name="Normal 2 2 2 2 2 2 2 2 2 2 2 11 9" xfId="671" xr:uid="{00000000-0005-0000-0000-000077020000}"/>
    <cellStyle name="Normal 2 2 2 2 2 2 2 2 2 2 2 12" xfId="672" xr:uid="{00000000-0005-0000-0000-000078020000}"/>
    <cellStyle name="Normal 2 2 2 2 2 2 2 2 2 2 2 13" xfId="673" xr:uid="{00000000-0005-0000-0000-000079020000}"/>
    <cellStyle name="Normal 2 2 2 2 2 2 2 2 2 2 2 14" xfId="674" xr:uid="{00000000-0005-0000-0000-00007A020000}"/>
    <cellStyle name="Normal 2 2 2 2 2 2 2 2 2 2 2 14 2" xfId="675" xr:uid="{00000000-0005-0000-0000-00007B020000}"/>
    <cellStyle name="Normal 2 2 2 2 2 2 2 2 2 2 2 14 2 2" xfId="676" xr:uid="{00000000-0005-0000-0000-00007C020000}"/>
    <cellStyle name="Normal 2 2 2 2 2 2 2 2 2 2 2 14 2 3" xfId="677" xr:uid="{00000000-0005-0000-0000-00007D020000}"/>
    <cellStyle name="Normal 2 2 2 2 2 2 2 2 2 2 2 14 2 4" xfId="678" xr:uid="{00000000-0005-0000-0000-00007E020000}"/>
    <cellStyle name="Normal 2 2 2 2 2 2 2 2 2 2 2 14 2 5" xfId="679" xr:uid="{00000000-0005-0000-0000-00007F020000}"/>
    <cellStyle name="Normal 2 2 2 2 2 2 2 2 2 2 2 14 2 6" xfId="680" xr:uid="{00000000-0005-0000-0000-000080020000}"/>
    <cellStyle name="Normal 2 2 2 2 2 2 2 2 2 2 2 14 3" xfId="681" xr:uid="{00000000-0005-0000-0000-000081020000}"/>
    <cellStyle name="Normal 2 2 2 2 2 2 2 2 2 2 2 14 4" xfId="682" xr:uid="{00000000-0005-0000-0000-000082020000}"/>
    <cellStyle name="Normal 2 2 2 2 2 2 2 2 2 2 2 14 5" xfId="683" xr:uid="{00000000-0005-0000-0000-000083020000}"/>
    <cellStyle name="Normal 2 2 2 2 2 2 2 2 2 2 2 14 6" xfId="684" xr:uid="{00000000-0005-0000-0000-000084020000}"/>
    <cellStyle name="Normal 2 2 2 2 2 2 2 2 2 2 2 14 7" xfId="685" xr:uid="{00000000-0005-0000-0000-000085020000}"/>
    <cellStyle name="Normal 2 2 2 2 2 2 2 2 2 2 2 14 8" xfId="686" xr:uid="{00000000-0005-0000-0000-000086020000}"/>
    <cellStyle name="Normal 2 2 2 2 2 2 2 2 2 2 2 14 9" xfId="687" xr:uid="{00000000-0005-0000-0000-000087020000}"/>
    <cellStyle name="Normal 2 2 2 2 2 2 2 2 2 2 2 15" xfId="688" xr:uid="{00000000-0005-0000-0000-000088020000}"/>
    <cellStyle name="Normal 2 2 2 2 2 2 2 2 2 2 2 16" xfId="689" xr:uid="{00000000-0005-0000-0000-000089020000}"/>
    <cellStyle name="Normal 2 2 2 2 2 2 2 2 2 2 2 17" xfId="690" xr:uid="{00000000-0005-0000-0000-00008A020000}"/>
    <cellStyle name="Normal 2 2 2 2 2 2 2 2 2 2 2 17 2" xfId="691" xr:uid="{00000000-0005-0000-0000-00008B020000}"/>
    <cellStyle name="Normal 2 2 2 2 2 2 2 2 2 2 2 17 3" xfId="692" xr:uid="{00000000-0005-0000-0000-00008C020000}"/>
    <cellStyle name="Normal 2 2 2 2 2 2 2 2 2 2 2 17 4" xfId="693" xr:uid="{00000000-0005-0000-0000-00008D020000}"/>
    <cellStyle name="Normal 2 2 2 2 2 2 2 2 2 2 2 17 5" xfId="694" xr:uid="{00000000-0005-0000-0000-00008E020000}"/>
    <cellStyle name="Normal 2 2 2 2 2 2 2 2 2 2 2 17 6" xfId="695" xr:uid="{00000000-0005-0000-0000-00008F020000}"/>
    <cellStyle name="Normal 2 2 2 2 2 2 2 2 2 2 2 18" xfId="696" xr:uid="{00000000-0005-0000-0000-000090020000}"/>
    <cellStyle name="Normal 2 2 2 2 2 2 2 2 2 2 2 19" xfId="697" xr:uid="{00000000-0005-0000-0000-000091020000}"/>
    <cellStyle name="Normal 2 2 2 2 2 2 2 2 2 2 2 2" xfId="698" xr:uid="{00000000-0005-0000-0000-000092020000}"/>
    <cellStyle name="Normal 2 2 2 2 2 2 2 2 2 2 2 2 10" xfId="699" xr:uid="{00000000-0005-0000-0000-000093020000}"/>
    <cellStyle name="Normal 2 2 2 2 2 2 2 2 2 2 2 2 11" xfId="700" xr:uid="{00000000-0005-0000-0000-000094020000}"/>
    <cellStyle name="Normal 2 2 2 2 2 2 2 2 2 2 2 2 11 10" xfId="701" xr:uid="{00000000-0005-0000-0000-000095020000}"/>
    <cellStyle name="Normal 2 2 2 2 2 2 2 2 2 2 2 2 11 11" xfId="702" xr:uid="{00000000-0005-0000-0000-000096020000}"/>
    <cellStyle name="Normal 2 2 2 2 2 2 2 2 2 2 2 2 11 12" xfId="703" xr:uid="{00000000-0005-0000-0000-000097020000}"/>
    <cellStyle name="Normal 2 2 2 2 2 2 2 2 2 2 2 2 11 2" xfId="704" xr:uid="{00000000-0005-0000-0000-000098020000}"/>
    <cellStyle name="Normal 2 2 2 2 2 2 2 2 2 2 2 2 11 2 2" xfId="705" xr:uid="{00000000-0005-0000-0000-000099020000}"/>
    <cellStyle name="Normal 2 2 2 2 2 2 2 2 2 2 2 2 11 2 2 2" xfId="706" xr:uid="{00000000-0005-0000-0000-00009A020000}"/>
    <cellStyle name="Normal 2 2 2 2 2 2 2 2 2 2 2 2 11 2 2 3" xfId="707" xr:uid="{00000000-0005-0000-0000-00009B020000}"/>
    <cellStyle name="Normal 2 2 2 2 2 2 2 2 2 2 2 2 11 2 2 4" xfId="708" xr:uid="{00000000-0005-0000-0000-00009C020000}"/>
    <cellStyle name="Normal 2 2 2 2 2 2 2 2 2 2 2 2 11 2 2 5" xfId="709" xr:uid="{00000000-0005-0000-0000-00009D020000}"/>
    <cellStyle name="Normal 2 2 2 2 2 2 2 2 2 2 2 2 11 2 2 6" xfId="710" xr:uid="{00000000-0005-0000-0000-00009E020000}"/>
    <cellStyle name="Normal 2 2 2 2 2 2 2 2 2 2 2 2 11 2 3" xfId="711" xr:uid="{00000000-0005-0000-0000-00009F020000}"/>
    <cellStyle name="Normal 2 2 2 2 2 2 2 2 2 2 2 2 11 2 4" xfId="712" xr:uid="{00000000-0005-0000-0000-0000A0020000}"/>
    <cellStyle name="Normal 2 2 2 2 2 2 2 2 2 2 2 2 11 2 5" xfId="713" xr:uid="{00000000-0005-0000-0000-0000A1020000}"/>
    <cellStyle name="Normal 2 2 2 2 2 2 2 2 2 2 2 2 11 2 6" xfId="714" xr:uid="{00000000-0005-0000-0000-0000A2020000}"/>
    <cellStyle name="Normal 2 2 2 2 2 2 2 2 2 2 2 2 11 2 7" xfId="715" xr:uid="{00000000-0005-0000-0000-0000A3020000}"/>
    <cellStyle name="Normal 2 2 2 2 2 2 2 2 2 2 2 2 11 2 8" xfId="716" xr:uid="{00000000-0005-0000-0000-0000A4020000}"/>
    <cellStyle name="Normal 2 2 2 2 2 2 2 2 2 2 2 2 11 2 9" xfId="717" xr:uid="{00000000-0005-0000-0000-0000A5020000}"/>
    <cellStyle name="Normal 2 2 2 2 2 2 2 2 2 2 2 2 11 3" xfId="718" xr:uid="{00000000-0005-0000-0000-0000A6020000}"/>
    <cellStyle name="Normal 2 2 2 2 2 2 2 2 2 2 2 2 11 4" xfId="719" xr:uid="{00000000-0005-0000-0000-0000A7020000}"/>
    <cellStyle name="Normal 2 2 2 2 2 2 2 2 2 2 2 2 11 5" xfId="720" xr:uid="{00000000-0005-0000-0000-0000A8020000}"/>
    <cellStyle name="Normal 2 2 2 2 2 2 2 2 2 2 2 2 11 6" xfId="721" xr:uid="{00000000-0005-0000-0000-0000A9020000}"/>
    <cellStyle name="Normal 2 2 2 2 2 2 2 2 2 2 2 2 11 6 2" xfId="722" xr:uid="{00000000-0005-0000-0000-0000AA020000}"/>
    <cellStyle name="Normal 2 2 2 2 2 2 2 2 2 2 2 2 11 6 3" xfId="723" xr:uid="{00000000-0005-0000-0000-0000AB020000}"/>
    <cellStyle name="Normal 2 2 2 2 2 2 2 2 2 2 2 2 11 6 4" xfId="724" xr:uid="{00000000-0005-0000-0000-0000AC020000}"/>
    <cellStyle name="Normal 2 2 2 2 2 2 2 2 2 2 2 2 11 6 5" xfId="725" xr:uid="{00000000-0005-0000-0000-0000AD020000}"/>
    <cellStyle name="Normal 2 2 2 2 2 2 2 2 2 2 2 2 11 6 6" xfId="726" xr:uid="{00000000-0005-0000-0000-0000AE020000}"/>
    <cellStyle name="Normal 2 2 2 2 2 2 2 2 2 2 2 2 11 7" xfId="727" xr:uid="{00000000-0005-0000-0000-0000AF020000}"/>
    <cellStyle name="Normal 2 2 2 2 2 2 2 2 2 2 2 2 11 8" xfId="728" xr:uid="{00000000-0005-0000-0000-0000B0020000}"/>
    <cellStyle name="Normal 2 2 2 2 2 2 2 2 2 2 2 2 11 9" xfId="729" xr:uid="{00000000-0005-0000-0000-0000B1020000}"/>
    <cellStyle name="Normal 2 2 2 2 2 2 2 2 2 2 2 2 12" xfId="730" xr:uid="{00000000-0005-0000-0000-0000B2020000}"/>
    <cellStyle name="Normal 2 2 2 2 2 2 2 2 2 2 2 2 13" xfId="731" xr:uid="{00000000-0005-0000-0000-0000B3020000}"/>
    <cellStyle name="Normal 2 2 2 2 2 2 2 2 2 2 2 2 14" xfId="732" xr:uid="{00000000-0005-0000-0000-0000B4020000}"/>
    <cellStyle name="Normal 2 2 2 2 2 2 2 2 2 2 2 2 14 2" xfId="733" xr:uid="{00000000-0005-0000-0000-0000B5020000}"/>
    <cellStyle name="Normal 2 2 2 2 2 2 2 2 2 2 2 2 14 2 2" xfId="734" xr:uid="{00000000-0005-0000-0000-0000B6020000}"/>
    <cellStyle name="Normal 2 2 2 2 2 2 2 2 2 2 2 2 14 2 3" xfId="735" xr:uid="{00000000-0005-0000-0000-0000B7020000}"/>
    <cellStyle name="Normal 2 2 2 2 2 2 2 2 2 2 2 2 14 2 4" xfId="736" xr:uid="{00000000-0005-0000-0000-0000B8020000}"/>
    <cellStyle name="Normal 2 2 2 2 2 2 2 2 2 2 2 2 14 2 5" xfId="737" xr:uid="{00000000-0005-0000-0000-0000B9020000}"/>
    <cellStyle name="Normal 2 2 2 2 2 2 2 2 2 2 2 2 14 2 6" xfId="738" xr:uid="{00000000-0005-0000-0000-0000BA020000}"/>
    <cellStyle name="Normal 2 2 2 2 2 2 2 2 2 2 2 2 14 3" xfId="739" xr:uid="{00000000-0005-0000-0000-0000BB020000}"/>
    <cellStyle name="Normal 2 2 2 2 2 2 2 2 2 2 2 2 14 4" xfId="740" xr:uid="{00000000-0005-0000-0000-0000BC020000}"/>
    <cellStyle name="Normal 2 2 2 2 2 2 2 2 2 2 2 2 14 5" xfId="741" xr:uid="{00000000-0005-0000-0000-0000BD020000}"/>
    <cellStyle name="Normal 2 2 2 2 2 2 2 2 2 2 2 2 14 6" xfId="742" xr:uid="{00000000-0005-0000-0000-0000BE020000}"/>
    <cellStyle name="Normal 2 2 2 2 2 2 2 2 2 2 2 2 14 7" xfId="743" xr:uid="{00000000-0005-0000-0000-0000BF020000}"/>
    <cellStyle name="Normal 2 2 2 2 2 2 2 2 2 2 2 2 14 8" xfId="744" xr:uid="{00000000-0005-0000-0000-0000C0020000}"/>
    <cellStyle name="Normal 2 2 2 2 2 2 2 2 2 2 2 2 14 9" xfId="745" xr:uid="{00000000-0005-0000-0000-0000C1020000}"/>
    <cellStyle name="Normal 2 2 2 2 2 2 2 2 2 2 2 2 15" xfId="746" xr:uid="{00000000-0005-0000-0000-0000C2020000}"/>
    <cellStyle name="Normal 2 2 2 2 2 2 2 2 2 2 2 2 16" xfId="747" xr:uid="{00000000-0005-0000-0000-0000C3020000}"/>
    <cellStyle name="Normal 2 2 2 2 2 2 2 2 2 2 2 2 17" xfId="748" xr:uid="{00000000-0005-0000-0000-0000C4020000}"/>
    <cellStyle name="Normal 2 2 2 2 2 2 2 2 2 2 2 2 17 2" xfId="749" xr:uid="{00000000-0005-0000-0000-0000C5020000}"/>
    <cellStyle name="Normal 2 2 2 2 2 2 2 2 2 2 2 2 17 3" xfId="750" xr:uid="{00000000-0005-0000-0000-0000C6020000}"/>
    <cellStyle name="Normal 2 2 2 2 2 2 2 2 2 2 2 2 17 4" xfId="751" xr:uid="{00000000-0005-0000-0000-0000C7020000}"/>
    <cellStyle name="Normal 2 2 2 2 2 2 2 2 2 2 2 2 17 5" xfId="752" xr:uid="{00000000-0005-0000-0000-0000C8020000}"/>
    <cellStyle name="Normal 2 2 2 2 2 2 2 2 2 2 2 2 17 6" xfId="753" xr:uid="{00000000-0005-0000-0000-0000C9020000}"/>
    <cellStyle name="Normal 2 2 2 2 2 2 2 2 2 2 2 2 18" xfId="754" xr:uid="{00000000-0005-0000-0000-0000CA020000}"/>
    <cellStyle name="Normal 2 2 2 2 2 2 2 2 2 2 2 2 19" xfId="755" xr:uid="{00000000-0005-0000-0000-0000CB020000}"/>
    <cellStyle name="Normal 2 2 2 2 2 2 2 2 2 2 2 2 2" xfId="756" xr:uid="{00000000-0005-0000-0000-0000CC020000}"/>
    <cellStyle name="Normal 2 2 2 2 2 2 2 2 2 2 2 2 2 10" xfId="757" xr:uid="{00000000-0005-0000-0000-0000CD020000}"/>
    <cellStyle name="Normal 2 2 2 2 2 2 2 2 2 2 2 2 2 11" xfId="758" xr:uid="{00000000-0005-0000-0000-0000CE020000}"/>
    <cellStyle name="Normal 2 2 2 2 2 2 2 2 2 2 2 2 2 11 10" xfId="759" xr:uid="{00000000-0005-0000-0000-0000CF020000}"/>
    <cellStyle name="Normal 2 2 2 2 2 2 2 2 2 2 2 2 2 11 11" xfId="760" xr:uid="{00000000-0005-0000-0000-0000D0020000}"/>
    <cellStyle name="Normal 2 2 2 2 2 2 2 2 2 2 2 2 2 11 12" xfId="761" xr:uid="{00000000-0005-0000-0000-0000D1020000}"/>
    <cellStyle name="Normal 2 2 2 2 2 2 2 2 2 2 2 2 2 11 2" xfId="762" xr:uid="{00000000-0005-0000-0000-0000D2020000}"/>
    <cellStyle name="Normal 2 2 2 2 2 2 2 2 2 2 2 2 2 11 2 2" xfId="763" xr:uid="{00000000-0005-0000-0000-0000D3020000}"/>
    <cellStyle name="Normal 2 2 2 2 2 2 2 2 2 2 2 2 2 11 2 2 2" xfId="764" xr:uid="{00000000-0005-0000-0000-0000D4020000}"/>
    <cellStyle name="Normal 2 2 2 2 2 2 2 2 2 2 2 2 2 11 2 2 3" xfId="765" xr:uid="{00000000-0005-0000-0000-0000D5020000}"/>
    <cellStyle name="Normal 2 2 2 2 2 2 2 2 2 2 2 2 2 11 2 2 4" xfId="766" xr:uid="{00000000-0005-0000-0000-0000D6020000}"/>
    <cellStyle name="Normal 2 2 2 2 2 2 2 2 2 2 2 2 2 11 2 2 5" xfId="767" xr:uid="{00000000-0005-0000-0000-0000D7020000}"/>
    <cellStyle name="Normal 2 2 2 2 2 2 2 2 2 2 2 2 2 11 2 2 6" xfId="768" xr:uid="{00000000-0005-0000-0000-0000D8020000}"/>
    <cellStyle name="Normal 2 2 2 2 2 2 2 2 2 2 2 2 2 11 2 3" xfId="769" xr:uid="{00000000-0005-0000-0000-0000D9020000}"/>
    <cellStyle name="Normal 2 2 2 2 2 2 2 2 2 2 2 2 2 11 2 4" xfId="770" xr:uid="{00000000-0005-0000-0000-0000DA020000}"/>
    <cellStyle name="Normal 2 2 2 2 2 2 2 2 2 2 2 2 2 11 2 5" xfId="771" xr:uid="{00000000-0005-0000-0000-0000DB020000}"/>
    <cellStyle name="Normal 2 2 2 2 2 2 2 2 2 2 2 2 2 11 2 6" xfId="772" xr:uid="{00000000-0005-0000-0000-0000DC020000}"/>
    <cellStyle name="Normal 2 2 2 2 2 2 2 2 2 2 2 2 2 11 2 7" xfId="773" xr:uid="{00000000-0005-0000-0000-0000DD020000}"/>
    <cellStyle name="Normal 2 2 2 2 2 2 2 2 2 2 2 2 2 11 2 8" xfId="774" xr:uid="{00000000-0005-0000-0000-0000DE020000}"/>
    <cellStyle name="Normal 2 2 2 2 2 2 2 2 2 2 2 2 2 11 2 9" xfId="775" xr:uid="{00000000-0005-0000-0000-0000DF020000}"/>
    <cellStyle name="Normal 2 2 2 2 2 2 2 2 2 2 2 2 2 11 3" xfId="776" xr:uid="{00000000-0005-0000-0000-0000E0020000}"/>
    <cellStyle name="Normal 2 2 2 2 2 2 2 2 2 2 2 2 2 11 4" xfId="777" xr:uid="{00000000-0005-0000-0000-0000E1020000}"/>
    <cellStyle name="Normal 2 2 2 2 2 2 2 2 2 2 2 2 2 11 5" xfId="778" xr:uid="{00000000-0005-0000-0000-0000E2020000}"/>
    <cellStyle name="Normal 2 2 2 2 2 2 2 2 2 2 2 2 2 11 6" xfId="779" xr:uid="{00000000-0005-0000-0000-0000E3020000}"/>
    <cellStyle name="Normal 2 2 2 2 2 2 2 2 2 2 2 2 2 11 6 2" xfId="780" xr:uid="{00000000-0005-0000-0000-0000E4020000}"/>
    <cellStyle name="Normal 2 2 2 2 2 2 2 2 2 2 2 2 2 11 6 3" xfId="781" xr:uid="{00000000-0005-0000-0000-0000E5020000}"/>
    <cellStyle name="Normal 2 2 2 2 2 2 2 2 2 2 2 2 2 11 6 4" xfId="782" xr:uid="{00000000-0005-0000-0000-0000E6020000}"/>
    <cellStyle name="Normal 2 2 2 2 2 2 2 2 2 2 2 2 2 11 6 5" xfId="783" xr:uid="{00000000-0005-0000-0000-0000E7020000}"/>
    <cellStyle name="Normal 2 2 2 2 2 2 2 2 2 2 2 2 2 11 6 6" xfId="784" xr:uid="{00000000-0005-0000-0000-0000E8020000}"/>
    <cellStyle name="Normal 2 2 2 2 2 2 2 2 2 2 2 2 2 11 7" xfId="785" xr:uid="{00000000-0005-0000-0000-0000E9020000}"/>
    <cellStyle name="Normal 2 2 2 2 2 2 2 2 2 2 2 2 2 11 8" xfId="786" xr:uid="{00000000-0005-0000-0000-0000EA020000}"/>
    <cellStyle name="Normal 2 2 2 2 2 2 2 2 2 2 2 2 2 11 9" xfId="787" xr:uid="{00000000-0005-0000-0000-0000EB020000}"/>
    <cellStyle name="Normal 2 2 2 2 2 2 2 2 2 2 2 2 2 12" xfId="788" xr:uid="{00000000-0005-0000-0000-0000EC020000}"/>
    <cellStyle name="Normal 2 2 2 2 2 2 2 2 2 2 2 2 2 13" xfId="789" xr:uid="{00000000-0005-0000-0000-0000ED020000}"/>
    <cellStyle name="Normal 2 2 2 2 2 2 2 2 2 2 2 2 2 14" xfId="790" xr:uid="{00000000-0005-0000-0000-0000EE020000}"/>
    <cellStyle name="Normal 2 2 2 2 2 2 2 2 2 2 2 2 2 14 2" xfId="791" xr:uid="{00000000-0005-0000-0000-0000EF020000}"/>
    <cellStyle name="Normal 2 2 2 2 2 2 2 2 2 2 2 2 2 14 2 2" xfId="792" xr:uid="{00000000-0005-0000-0000-0000F0020000}"/>
    <cellStyle name="Normal 2 2 2 2 2 2 2 2 2 2 2 2 2 14 2 3" xfId="793" xr:uid="{00000000-0005-0000-0000-0000F1020000}"/>
    <cellStyle name="Normal 2 2 2 2 2 2 2 2 2 2 2 2 2 14 2 4" xfId="794" xr:uid="{00000000-0005-0000-0000-0000F2020000}"/>
    <cellStyle name="Normal 2 2 2 2 2 2 2 2 2 2 2 2 2 14 2 5" xfId="795" xr:uid="{00000000-0005-0000-0000-0000F3020000}"/>
    <cellStyle name="Normal 2 2 2 2 2 2 2 2 2 2 2 2 2 14 2 6" xfId="796" xr:uid="{00000000-0005-0000-0000-0000F4020000}"/>
    <cellStyle name="Normal 2 2 2 2 2 2 2 2 2 2 2 2 2 14 3" xfId="797" xr:uid="{00000000-0005-0000-0000-0000F5020000}"/>
    <cellStyle name="Normal 2 2 2 2 2 2 2 2 2 2 2 2 2 14 4" xfId="798" xr:uid="{00000000-0005-0000-0000-0000F6020000}"/>
    <cellStyle name="Normal 2 2 2 2 2 2 2 2 2 2 2 2 2 14 5" xfId="799" xr:uid="{00000000-0005-0000-0000-0000F7020000}"/>
    <cellStyle name="Normal 2 2 2 2 2 2 2 2 2 2 2 2 2 14 6" xfId="800" xr:uid="{00000000-0005-0000-0000-0000F8020000}"/>
    <cellStyle name="Normal 2 2 2 2 2 2 2 2 2 2 2 2 2 14 7" xfId="801" xr:uid="{00000000-0005-0000-0000-0000F9020000}"/>
    <cellStyle name="Normal 2 2 2 2 2 2 2 2 2 2 2 2 2 14 8" xfId="802" xr:uid="{00000000-0005-0000-0000-0000FA020000}"/>
    <cellStyle name="Normal 2 2 2 2 2 2 2 2 2 2 2 2 2 14 9" xfId="803" xr:uid="{00000000-0005-0000-0000-0000FB020000}"/>
    <cellStyle name="Normal 2 2 2 2 2 2 2 2 2 2 2 2 2 15" xfId="804" xr:uid="{00000000-0005-0000-0000-0000FC020000}"/>
    <cellStyle name="Normal 2 2 2 2 2 2 2 2 2 2 2 2 2 16" xfId="805" xr:uid="{00000000-0005-0000-0000-0000FD020000}"/>
    <cellStyle name="Normal 2 2 2 2 2 2 2 2 2 2 2 2 2 17" xfId="806" xr:uid="{00000000-0005-0000-0000-0000FE020000}"/>
    <cellStyle name="Normal 2 2 2 2 2 2 2 2 2 2 2 2 2 17 2" xfId="807" xr:uid="{00000000-0005-0000-0000-0000FF020000}"/>
    <cellStyle name="Normal 2 2 2 2 2 2 2 2 2 2 2 2 2 17 3" xfId="808" xr:uid="{00000000-0005-0000-0000-000000030000}"/>
    <cellStyle name="Normal 2 2 2 2 2 2 2 2 2 2 2 2 2 17 4" xfId="809" xr:uid="{00000000-0005-0000-0000-000001030000}"/>
    <cellStyle name="Normal 2 2 2 2 2 2 2 2 2 2 2 2 2 17 5" xfId="810" xr:uid="{00000000-0005-0000-0000-000002030000}"/>
    <cellStyle name="Normal 2 2 2 2 2 2 2 2 2 2 2 2 2 17 6" xfId="811" xr:uid="{00000000-0005-0000-0000-000003030000}"/>
    <cellStyle name="Normal 2 2 2 2 2 2 2 2 2 2 2 2 2 18" xfId="812" xr:uid="{00000000-0005-0000-0000-000004030000}"/>
    <cellStyle name="Normal 2 2 2 2 2 2 2 2 2 2 2 2 2 19" xfId="813" xr:uid="{00000000-0005-0000-0000-000005030000}"/>
    <cellStyle name="Normal 2 2 2 2 2 2 2 2 2 2 2 2 2 2" xfId="814" xr:uid="{00000000-0005-0000-0000-000006030000}"/>
    <cellStyle name="Normal 2 2 2 2 2 2 2 2 2 2 2 2 2 2 10" xfId="815" xr:uid="{00000000-0005-0000-0000-000007030000}"/>
    <cellStyle name="Normal 2 2 2 2 2 2 2 2 2 2 2 2 2 2 10 2" xfId="816" xr:uid="{00000000-0005-0000-0000-000008030000}"/>
    <cellStyle name="Normal 2 2 2 2 2 2 2 2 2 2 2 2 2 2 10 2 2" xfId="817" xr:uid="{00000000-0005-0000-0000-000009030000}"/>
    <cellStyle name="Normal 2 2 2 2 2 2 2 2 2 2 2 2 2 2 10 2 3" xfId="818" xr:uid="{00000000-0005-0000-0000-00000A030000}"/>
    <cellStyle name="Normal 2 2 2 2 2 2 2 2 2 2 2 2 2 2 10 2 4" xfId="819" xr:uid="{00000000-0005-0000-0000-00000B030000}"/>
    <cellStyle name="Normal 2 2 2 2 2 2 2 2 2 2 2 2 2 2 10 2 5" xfId="820" xr:uid="{00000000-0005-0000-0000-00000C030000}"/>
    <cellStyle name="Normal 2 2 2 2 2 2 2 2 2 2 2 2 2 2 10 2 6" xfId="821" xr:uid="{00000000-0005-0000-0000-00000D030000}"/>
    <cellStyle name="Normal 2 2 2 2 2 2 2 2 2 2 2 2 2 2 10 3" xfId="822" xr:uid="{00000000-0005-0000-0000-00000E030000}"/>
    <cellStyle name="Normal 2 2 2 2 2 2 2 2 2 2 2 2 2 2 10 4" xfId="823" xr:uid="{00000000-0005-0000-0000-00000F030000}"/>
    <cellStyle name="Normal 2 2 2 2 2 2 2 2 2 2 2 2 2 2 10 5" xfId="824" xr:uid="{00000000-0005-0000-0000-000010030000}"/>
    <cellStyle name="Normal 2 2 2 2 2 2 2 2 2 2 2 2 2 2 10 6" xfId="825" xr:uid="{00000000-0005-0000-0000-000011030000}"/>
    <cellStyle name="Normal 2 2 2 2 2 2 2 2 2 2 2 2 2 2 10 7" xfId="826" xr:uid="{00000000-0005-0000-0000-000012030000}"/>
    <cellStyle name="Normal 2 2 2 2 2 2 2 2 2 2 2 2 2 2 10 8" xfId="827" xr:uid="{00000000-0005-0000-0000-000013030000}"/>
    <cellStyle name="Normal 2 2 2 2 2 2 2 2 2 2 2 2 2 2 10 9" xfId="828" xr:uid="{00000000-0005-0000-0000-000014030000}"/>
    <cellStyle name="Normal 2 2 2 2 2 2 2 2 2 2 2 2 2 2 11" xfId="829" xr:uid="{00000000-0005-0000-0000-000015030000}"/>
    <cellStyle name="Normal 2 2 2 2 2 2 2 2 2 2 2 2 2 2 12" xfId="830" xr:uid="{00000000-0005-0000-0000-000016030000}"/>
    <cellStyle name="Normal 2 2 2 2 2 2 2 2 2 2 2 2 2 2 13" xfId="831" xr:uid="{00000000-0005-0000-0000-000017030000}"/>
    <cellStyle name="Normal 2 2 2 2 2 2 2 2 2 2 2 2 2 2 13 2" xfId="832" xr:uid="{00000000-0005-0000-0000-000018030000}"/>
    <cellStyle name="Normal 2 2 2 2 2 2 2 2 2 2 2 2 2 2 13 3" xfId="833" xr:uid="{00000000-0005-0000-0000-000019030000}"/>
    <cellStyle name="Normal 2 2 2 2 2 2 2 2 2 2 2 2 2 2 13 4" xfId="834" xr:uid="{00000000-0005-0000-0000-00001A030000}"/>
    <cellStyle name="Normal 2 2 2 2 2 2 2 2 2 2 2 2 2 2 13 5" xfId="835" xr:uid="{00000000-0005-0000-0000-00001B030000}"/>
    <cellStyle name="Normal 2 2 2 2 2 2 2 2 2 2 2 2 2 2 13 6" xfId="836" xr:uid="{00000000-0005-0000-0000-00001C030000}"/>
    <cellStyle name="Normal 2 2 2 2 2 2 2 2 2 2 2 2 2 2 14" xfId="837" xr:uid="{00000000-0005-0000-0000-00001D030000}"/>
    <cellStyle name="Normal 2 2 2 2 2 2 2 2 2 2 2 2 2 2 15" xfId="838" xr:uid="{00000000-0005-0000-0000-00001E030000}"/>
    <cellStyle name="Normal 2 2 2 2 2 2 2 2 2 2 2 2 2 2 16" xfId="839" xr:uid="{00000000-0005-0000-0000-00001F030000}"/>
    <cellStyle name="Normal 2 2 2 2 2 2 2 2 2 2 2 2 2 2 17" xfId="840" xr:uid="{00000000-0005-0000-0000-000020030000}"/>
    <cellStyle name="Normal 2 2 2 2 2 2 2 2 2 2 2 2 2 2 18" xfId="841" xr:uid="{00000000-0005-0000-0000-000021030000}"/>
    <cellStyle name="Normal 2 2 2 2 2 2 2 2 2 2 2 2 2 2 19" xfId="842" xr:uid="{00000000-0005-0000-0000-000022030000}"/>
    <cellStyle name="Normal 2 2 2 2 2 2 2 2 2 2 2 2 2 2 2" xfId="843" xr:uid="{00000000-0005-0000-0000-000023030000}"/>
    <cellStyle name="Normal 2 2 2 2 2 2 2 2 2 2 2 2 2 2 2 10" xfId="844" xr:uid="{00000000-0005-0000-0000-000024030000}"/>
    <cellStyle name="Normal 2 2 2 2 2 2 2 2 2 2 2 2 2 2 2 11" xfId="845" xr:uid="{00000000-0005-0000-0000-000025030000}"/>
    <cellStyle name="Normal 2 2 2 2 2 2 2 2 2 2 2 2 2 2 2 12" xfId="846" xr:uid="{00000000-0005-0000-0000-000026030000}"/>
    <cellStyle name="Normal 2 2 2 2 2 2 2 2 2 2 2 2 2 2 2 13" xfId="847" xr:uid="{00000000-0005-0000-0000-000027030000}"/>
    <cellStyle name="Normal 2 2 2 2 2 2 2 2 2 2 2 2 2 2 2 14" xfId="848" xr:uid="{00000000-0005-0000-0000-000028030000}"/>
    <cellStyle name="Normal 2 2 2 2 2 2 2 2 2 2 2 2 2 2 2 15" xfId="849" xr:uid="{00000000-0005-0000-0000-000029030000}"/>
    <cellStyle name="Normal 2 2 2 2 2 2 2 2 2 2 2 2 2 2 2 2" xfId="850" xr:uid="{00000000-0005-0000-0000-00002A030000}"/>
    <cellStyle name="Normal 2 2 2 2 2 2 2 2 2 2 2 2 2 2 2 2 10" xfId="851" xr:uid="{00000000-0005-0000-0000-00002B030000}"/>
    <cellStyle name="Normal 2 2 2 2 2 2 2 2 2 2 2 2 2 2 2 2 11" xfId="852" xr:uid="{00000000-0005-0000-0000-00002C030000}"/>
    <cellStyle name="Normal 2 2 2 2 2 2 2 2 2 2 2 2 2 2 2 2 12" xfId="853" xr:uid="{00000000-0005-0000-0000-00002D030000}"/>
    <cellStyle name="Normal 2 2 2 2 2 2 2 2 2 2 2 2 2 2 2 2 2" xfId="854" xr:uid="{00000000-0005-0000-0000-00002E030000}"/>
    <cellStyle name="Normal 2 2 2 2 2 2 2 2 2 2 2 2 2 2 2 2 2 2" xfId="855" xr:uid="{00000000-0005-0000-0000-00002F030000}"/>
    <cellStyle name="Normal 2 2 2 2 2 2 2 2 2 2 2 2 2 2 2 2 2 2 2" xfId="856" xr:uid="{00000000-0005-0000-0000-000030030000}"/>
    <cellStyle name="Normal 2 2 2 2 2 2 2 2 2 2 2 2 2 2 2 2 2 2 3" xfId="857" xr:uid="{00000000-0005-0000-0000-000031030000}"/>
    <cellStyle name="Normal 2 2 2 2 2 2 2 2 2 2 2 2 2 2 2 2 2 2 4" xfId="858" xr:uid="{00000000-0005-0000-0000-000032030000}"/>
    <cellStyle name="Normal 2 2 2 2 2 2 2 2 2 2 2 2 2 2 2 2 2 2 5" xfId="859" xr:uid="{00000000-0005-0000-0000-000033030000}"/>
    <cellStyle name="Normal 2 2 2 2 2 2 2 2 2 2 2 2 2 2 2 2 2 2 6" xfId="860" xr:uid="{00000000-0005-0000-0000-000034030000}"/>
    <cellStyle name="Normal 2 2 2 2 2 2 2 2 2 2 2 2 2 2 2 2 2 3" xfId="861" xr:uid="{00000000-0005-0000-0000-000035030000}"/>
    <cellStyle name="Normal 2 2 2 2 2 2 2 2 2 2 2 2 2 2 2 2 2 4" xfId="862" xr:uid="{00000000-0005-0000-0000-000036030000}"/>
    <cellStyle name="Normal 2 2 2 2 2 2 2 2 2 2 2 2 2 2 2 2 2 5" xfId="863" xr:uid="{00000000-0005-0000-0000-000037030000}"/>
    <cellStyle name="Normal 2 2 2 2 2 2 2 2 2 2 2 2 2 2 2 2 2 6" xfId="864" xr:uid="{00000000-0005-0000-0000-000038030000}"/>
    <cellStyle name="Normal 2 2 2 2 2 2 2 2 2 2 2 2 2 2 2 2 2 7" xfId="865" xr:uid="{00000000-0005-0000-0000-000039030000}"/>
    <cellStyle name="Normal 2 2 2 2 2 2 2 2 2 2 2 2 2 2 2 2 2 8" xfId="866" xr:uid="{00000000-0005-0000-0000-00003A030000}"/>
    <cellStyle name="Normal 2 2 2 2 2 2 2 2 2 2 2 2 2 2 2 2 2 9" xfId="867" xr:uid="{00000000-0005-0000-0000-00003B030000}"/>
    <cellStyle name="Normal 2 2 2 2 2 2 2 2 2 2 2 2 2 2 2 2 3" xfId="868" xr:uid="{00000000-0005-0000-0000-00003C030000}"/>
    <cellStyle name="Normal 2 2 2 2 2 2 2 2 2 2 2 2 2 2 2 2 4" xfId="869" xr:uid="{00000000-0005-0000-0000-00003D030000}"/>
    <cellStyle name="Normal 2 2 2 2 2 2 2 2 2 2 2 2 2 2 2 2 5" xfId="870" xr:uid="{00000000-0005-0000-0000-00003E030000}"/>
    <cellStyle name="Normal 2 2 2 2 2 2 2 2 2 2 2 2 2 2 2 2 6" xfId="871" xr:uid="{00000000-0005-0000-0000-00003F030000}"/>
    <cellStyle name="Normal 2 2 2 2 2 2 2 2 2 2 2 2 2 2 2 2 6 2" xfId="872" xr:uid="{00000000-0005-0000-0000-000040030000}"/>
    <cellStyle name="Normal 2 2 2 2 2 2 2 2 2 2 2 2 2 2 2 2 6 3" xfId="873" xr:uid="{00000000-0005-0000-0000-000041030000}"/>
    <cellStyle name="Normal 2 2 2 2 2 2 2 2 2 2 2 2 2 2 2 2 6 4" xfId="874" xr:uid="{00000000-0005-0000-0000-000042030000}"/>
    <cellStyle name="Normal 2 2 2 2 2 2 2 2 2 2 2 2 2 2 2 2 6 5" xfId="875" xr:uid="{00000000-0005-0000-0000-000043030000}"/>
    <cellStyle name="Normal 2 2 2 2 2 2 2 2 2 2 2 2 2 2 2 2 6 6" xfId="876" xr:uid="{00000000-0005-0000-0000-000044030000}"/>
    <cellStyle name="Normal 2 2 2 2 2 2 2 2 2 2 2 2 2 2 2 2 7" xfId="877" xr:uid="{00000000-0005-0000-0000-000045030000}"/>
    <cellStyle name="Normal 2 2 2 2 2 2 2 2 2 2 2 2 2 2 2 2 8" xfId="878" xr:uid="{00000000-0005-0000-0000-000046030000}"/>
    <cellStyle name="Normal 2 2 2 2 2 2 2 2 2 2 2 2 2 2 2 2 9" xfId="879" xr:uid="{00000000-0005-0000-0000-000047030000}"/>
    <cellStyle name="Normal 2 2 2 2 2 2 2 2 2 2 2 2 2 2 2 3" xfId="880" xr:uid="{00000000-0005-0000-0000-000048030000}"/>
    <cellStyle name="Normal 2 2 2 2 2 2 2 2 2 2 2 2 2 2 2 4" xfId="881" xr:uid="{00000000-0005-0000-0000-000049030000}"/>
    <cellStyle name="Normal 2 2 2 2 2 2 2 2 2 2 2 2 2 2 2 5" xfId="882" xr:uid="{00000000-0005-0000-0000-00004A030000}"/>
    <cellStyle name="Normal 2 2 2 2 2 2 2 2 2 2 2 2 2 2 2 6" xfId="883" xr:uid="{00000000-0005-0000-0000-00004B030000}"/>
    <cellStyle name="Normal 2 2 2 2 2 2 2 2 2 2 2 2 2 2 2 6 2" xfId="884" xr:uid="{00000000-0005-0000-0000-00004C030000}"/>
    <cellStyle name="Normal 2 2 2 2 2 2 2 2 2 2 2 2 2 2 2 6 2 2" xfId="885" xr:uid="{00000000-0005-0000-0000-00004D030000}"/>
    <cellStyle name="Normal 2 2 2 2 2 2 2 2 2 2 2 2 2 2 2 6 2 3" xfId="886" xr:uid="{00000000-0005-0000-0000-00004E030000}"/>
    <cellStyle name="Normal 2 2 2 2 2 2 2 2 2 2 2 2 2 2 2 6 2 4" xfId="887" xr:uid="{00000000-0005-0000-0000-00004F030000}"/>
    <cellStyle name="Normal 2 2 2 2 2 2 2 2 2 2 2 2 2 2 2 6 2 5" xfId="888" xr:uid="{00000000-0005-0000-0000-000050030000}"/>
    <cellStyle name="Normal 2 2 2 2 2 2 2 2 2 2 2 2 2 2 2 6 2 6" xfId="889" xr:uid="{00000000-0005-0000-0000-000051030000}"/>
    <cellStyle name="Normal 2 2 2 2 2 2 2 2 2 2 2 2 2 2 2 6 3" xfId="890" xr:uid="{00000000-0005-0000-0000-000052030000}"/>
    <cellStyle name="Normal 2 2 2 2 2 2 2 2 2 2 2 2 2 2 2 6 4" xfId="891" xr:uid="{00000000-0005-0000-0000-000053030000}"/>
    <cellStyle name="Normal 2 2 2 2 2 2 2 2 2 2 2 2 2 2 2 6 5" xfId="892" xr:uid="{00000000-0005-0000-0000-000054030000}"/>
    <cellStyle name="Normal 2 2 2 2 2 2 2 2 2 2 2 2 2 2 2 6 6" xfId="893" xr:uid="{00000000-0005-0000-0000-000055030000}"/>
    <cellStyle name="Normal 2 2 2 2 2 2 2 2 2 2 2 2 2 2 2 6 7" xfId="894" xr:uid="{00000000-0005-0000-0000-000056030000}"/>
    <cellStyle name="Normal 2 2 2 2 2 2 2 2 2 2 2 2 2 2 2 6 8" xfId="895" xr:uid="{00000000-0005-0000-0000-000057030000}"/>
    <cellStyle name="Normal 2 2 2 2 2 2 2 2 2 2 2 2 2 2 2 6 9" xfId="896" xr:uid="{00000000-0005-0000-0000-000058030000}"/>
    <cellStyle name="Normal 2 2 2 2 2 2 2 2 2 2 2 2 2 2 2 7" xfId="897" xr:uid="{00000000-0005-0000-0000-000059030000}"/>
    <cellStyle name="Normal 2 2 2 2 2 2 2 2 2 2 2 2 2 2 2 8" xfId="898" xr:uid="{00000000-0005-0000-0000-00005A030000}"/>
    <cellStyle name="Normal 2 2 2 2 2 2 2 2 2 2 2 2 2 2 2 9" xfId="899" xr:uid="{00000000-0005-0000-0000-00005B030000}"/>
    <cellStyle name="Normal 2 2 2 2 2 2 2 2 2 2 2 2 2 2 2 9 2" xfId="900" xr:uid="{00000000-0005-0000-0000-00005C030000}"/>
    <cellStyle name="Normal 2 2 2 2 2 2 2 2 2 2 2 2 2 2 2 9 3" xfId="901" xr:uid="{00000000-0005-0000-0000-00005D030000}"/>
    <cellStyle name="Normal 2 2 2 2 2 2 2 2 2 2 2 2 2 2 2 9 4" xfId="902" xr:uid="{00000000-0005-0000-0000-00005E030000}"/>
    <cellStyle name="Normal 2 2 2 2 2 2 2 2 2 2 2 2 2 2 2 9 5" xfId="903" xr:uid="{00000000-0005-0000-0000-00005F030000}"/>
    <cellStyle name="Normal 2 2 2 2 2 2 2 2 2 2 2 2 2 2 2 9 6" xfId="904" xr:uid="{00000000-0005-0000-0000-000060030000}"/>
    <cellStyle name="Normal 2 2 2 2 2 2 2 2 2 2 2 2 2 2 3" xfId="905" xr:uid="{00000000-0005-0000-0000-000061030000}"/>
    <cellStyle name="Normal 2 2 2 2 2 2 2 2 2 2 2 2 2 2 4" xfId="906" xr:uid="{00000000-0005-0000-0000-000062030000}"/>
    <cellStyle name="Normal 2 2 2 2 2 2 2 2 2 2 2 2 2 2 5" xfId="907" xr:uid="{00000000-0005-0000-0000-000063030000}"/>
    <cellStyle name="Normal 2 2 2 2 2 2 2 2 2 2 2 2 2 2 6" xfId="908" xr:uid="{00000000-0005-0000-0000-000064030000}"/>
    <cellStyle name="Normal 2 2 2 2 2 2 2 2 2 2 2 2 2 2 7" xfId="909" xr:uid="{00000000-0005-0000-0000-000065030000}"/>
    <cellStyle name="Normal 2 2 2 2 2 2 2 2 2 2 2 2 2 2 7 10" xfId="910" xr:uid="{00000000-0005-0000-0000-000066030000}"/>
    <cellStyle name="Normal 2 2 2 2 2 2 2 2 2 2 2 2 2 2 7 11" xfId="911" xr:uid="{00000000-0005-0000-0000-000067030000}"/>
    <cellStyle name="Normal 2 2 2 2 2 2 2 2 2 2 2 2 2 2 7 12" xfId="912" xr:uid="{00000000-0005-0000-0000-000068030000}"/>
    <cellStyle name="Normal 2 2 2 2 2 2 2 2 2 2 2 2 2 2 7 2" xfId="913" xr:uid="{00000000-0005-0000-0000-000069030000}"/>
    <cellStyle name="Normal 2 2 2 2 2 2 2 2 2 2 2 2 2 2 7 2 2" xfId="914" xr:uid="{00000000-0005-0000-0000-00006A030000}"/>
    <cellStyle name="Normal 2 2 2 2 2 2 2 2 2 2 2 2 2 2 7 2 2 2" xfId="915" xr:uid="{00000000-0005-0000-0000-00006B030000}"/>
    <cellStyle name="Normal 2 2 2 2 2 2 2 2 2 2 2 2 2 2 7 2 2 3" xfId="916" xr:uid="{00000000-0005-0000-0000-00006C030000}"/>
    <cellStyle name="Normal 2 2 2 2 2 2 2 2 2 2 2 2 2 2 7 2 2 4" xfId="917" xr:uid="{00000000-0005-0000-0000-00006D030000}"/>
    <cellStyle name="Normal 2 2 2 2 2 2 2 2 2 2 2 2 2 2 7 2 2 5" xfId="918" xr:uid="{00000000-0005-0000-0000-00006E030000}"/>
    <cellStyle name="Normal 2 2 2 2 2 2 2 2 2 2 2 2 2 2 7 2 2 6" xfId="919" xr:uid="{00000000-0005-0000-0000-00006F030000}"/>
    <cellStyle name="Normal 2 2 2 2 2 2 2 2 2 2 2 2 2 2 7 2 3" xfId="920" xr:uid="{00000000-0005-0000-0000-000070030000}"/>
    <cellStyle name="Normal 2 2 2 2 2 2 2 2 2 2 2 2 2 2 7 2 4" xfId="921" xr:uid="{00000000-0005-0000-0000-000071030000}"/>
    <cellStyle name="Normal 2 2 2 2 2 2 2 2 2 2 2 2 2 2 7 2 5" xfId="922" xr:uid="{00000000-0005-0000-0000-000072030000}"/>
    <cellStyle name="Normal 2 2 2 2 2 2 2 2 2 2 2 2 2 2 7 2 6" xfId="923" xr:uid="{00000000-0005-0000-0000-000073030000}"/>
    <cellStyle name="Normal 2 2 2 2 2 2 2 2 2 2 2 2 2 2 7 2 7" xfId="924" xr:uid="{00000000-0005-0000-0000-000074030000}"/>
    <cellStyle name="Normal 2 2 2 2 2 2 2 2 2 2 2 2 2 2 7 2 8" xfId="925" xr:uid="{00000000-0005-0000-0000-000075030000}"/>
    <cellStyle name="Normal 2 2 2 2 2 2 2 2 2 2 2 2 2 2 7 2 9" xfId="926" xr:uid="{00000000-0005-0000-0000-000076030000}"/>
    <cellStyle name="Normal 2 2 2 2 2 2 2 2 2 2 2 2 2 2 7 3" xfId="927" xr:uid="{00000000-0005-0000-0000-000077030000}"/>
    <cellStyle name="Normal 2 2 2 2 2 2 2 2 2 2 2 2 2 2 7 4" xfId="928" xr:uid="{00000000-0005-0000-0000-000078030000}"/>
    <cellStyle name="Normal 2 2 2 2 2 2 2 2 2 2 2 2 2 2 7 5" xfId="929" xr:uid="{00000000-0005-0000-0000-000079030000}"/>
    <cellStyle name="Normal 2 2 2 2 2 2 2 2 2 2 2 2 2 2 7 6" xfId="930" xr:uid="{00000000-0005-0000-0000-00007A030000}"/>
    <cellStyle name="Normal 2 2 2 2 2 2 2 2 2 2 2 2 2 2 7 6 2" xfId="931" xr:uid="{00000000-0005-0000-0000-00007B030000}"/>
    <cellStyle name="Normal 2 2 2 2 2 2 2 2 2 2 2 2 2 2 7 6 3" xfId="932" xr:uid="{00000000-0005-0000-0000-00007C030000}"/>
    <cellStyle name="Normal 2 2 2 2 2 2 2 2 2 2 2 2 2 2 7 6 4" xfId="933" xr:uid="{00000000-0005-0000-0000-00007D030000}"/>
    <cellStyle name="Normal 2 2 2 2 2 2 2 2 2 2 2 2 2 2 7 6 5" xfId="934" xr:uid="{00000000-0005-0000-0000-00007E030000}"/>
    <cellStyle name="Normal 2 2 2 2 2 2 2 2 2 2 2 2 2 2 7 6 6" xfId="935" xr:uid="{00000000-0005-0000-0000-00007F030000}"/>
    <cellStyle name="Normal 2 2 2 2 2 2 2 2 2 2 2 2 2 2 7 7" xfId="936" xr:uid="{00000000-0005-0000-0000-000080030000}"/>
    <cellStyle name="Normal 2 2 2 2 2 2 2 2 2 2 2 2 2 2 7 8" xfId="937" xr:uid="{00000000-0005-0000-0000-000081030000}"/>
    <cellStyle name="Normal 2 2 2 2 2 2 2 2 2 2 2 2 2 2 7 9" xfId="938" xr:uid="{00000000-0005-0000-0000-000082030000}"/>
    <cellStyle name="Normal 2 2 2 2 2 2 2 2 2 2 2 2 2 2 8" xfId="939" xr:uid="{00000000-0005-0000-0000-000083030000}"/>
    <cellStyle name="Normal 2 2 2 2 2 2 2 2 2 2 2 2 2 2 9" xfId="940" xr:uid="{00000000-0005-0000-0000-000084030000}"/>
    <cellStyle name="Normal 2 2 2 2 2 2 2 2 2 2 2 2 2 20" xfId="941" xr:uid="{00000000-0005-0000-0000-000085030000}"/>
    <cellStyle name="Normal 2 2 2 2 2 2 2 2 2 2 2 2 2 21" xfId="942" xr:uid="{00000000-0005-0000-0000-000086030000}"/>
    <cellStyle name="Normal 2 2 2 2 2 2 2 2 2 2 2 2 2 22" xfId="943" xr:uid="{00000000-0005-0000-0000-000087030000}"/>
    <cellStyle name="Normal 2 2 2 2 2 2 2 2 2 2 2 2 2 23" xfId="944" xr:uid="{00000000-0005-0000-0000-000088030000}"/>
    <cellStyle name="Normal 2 2 2 2 2 2 2 2 2 2 2 2 2 3" xfId="945" xr:uid="{00000000-0005-0000-0000-000089030000}"/>
    <cellStyle name="Normal 2 2 2 2 2 2 2 2 2 2 2 2 2 4" xfId="946" xr:uid="{00000000-0005-0000-0000-00008A030000}"/>
    <cellStyle name="Normal 2 2 2 2 2 2 2 2 2 2 2 2 2 5" xfId="947" xr:uid="{00000000-0005-0000-0000-00008B030000}"/>
    <cellStyle name="Normal 2 2 2 2 2 2 2 2 2 2 2 2 2 6" xfId="948" xr:uid="{00000000-0005-0000-0000-00008C030000}"/>
    <cellStyle name="Normal 2 2 2 2 2 2 2 2 2 2 2 2 2 7" xfId="949" xr:uid="{00000000-0005-0000-0000-00008D030000}"/>
    <cellStyle name="Normal 2 2 2 2 2 2 2 2 2 2 2 2 2 8" xfId="950" xr:uid="{00000000-0005-0000-0000-00008E030000}"/>
    <cellStyle name="Normal 2 2 2 2 2 2 2 2 2 2 2 2 2 9" xfId="951" xr:uid="{00000000-0005-0000-0000-00008F030000}"/>
    <cellStyle name="Normal 2 2 2 2 2 2 2 2 2 2 2 2 20" xfId="952" xr:uid="{00000000-0005-0000-0000-000090030000}"/>
    <cellStyle name="Normal 2 2 2 2 2 2 2 2 2 2 2 2 21" xfId="953" xr:uid="{00000000-0005-0000-0000-000091030000}"/>
    <cellStyle name="Normal 2 2 2 2 2 2 2 2 2 2 2 2 22" xfId="954" xr:uid="{00000000-0005-0000-0000-000092030000}"/>
    <cellStyle name="Normal 2 2 2 2 2 2 2 2 2 2 2 2 23" xfId="955" xr:uid="{00000000-0005-0000-0000-000093030000}"/>
    <cellStyle name="Normal 2 2 2 2 2 2 2 2 2 2 2 2 3" xfId="956" xr:uid="{00000000-0005-0000-0000-000094030000}"/>
    <cellStyle name="Normal 2 2 2 2 2 2 2 2 2 2 2 2 3 2" xfId="957" xr:uid="{00000000-0005-0000-0000-000095030000}"/>
    <cellStyle name="Normal 2 2 2 2 2 2 2 2 2 2 2 2 3 3" xfId="958" xr:uid="{00000000-0005-0000-0000-000096030000}"/>
    <cellStyle name="Normal 2 2 2 2 2 2 2 2 2 2 2 2 3 4" xfId="959" xr:uid="{00000000-0005-0000-0000-000097030000}"/>
    <cellStyle name="Normal 2 2 2 2 2 2 2 2 2 2 2 2 3 5" xfId="960" xr:uid="{00000000-0005-0000-0000-000098030000}"/>
    <cellStyle name="Normal 2 2 2 2 2 2 2 2 2 2 2 2 3 6" xfId="961" xr:uid="{00000000-0005-0000-0000-000099030000}"/>
    <cellStyle name="Normal 2 2 2 2 2 2 2 2 2 2 2 2 4" xfId="962" xr:uid="{00000000-0005-0000-0000-00009A030000}"/>
    <cellStyle name="Normal 2 2 2 2 2 2 2 2 2 2 2 2 5" xfId="963" xr:uid="{00000000-0005-0000-0000-00009B030000}"/>
    <cellStyle name="Normal 2 2 2 2 2 2 2 2 2 2 2 2 6" xfId="964" xr:uid="{00000000-0005-0000-0000-00009C030000}"/>
    <cellStyle name="Normal 2 2 2 2 2 2 2 2 2 2 2 2 7" xfId="965" xr:uid="{00000000-0005-0000-0000-00009D030000}"/>
    <cellStyle name="Normal 2 2 2 2 2 2 2 2 2 2 2 2 8" xfId="966" xr:uid="{00000000-0005-0000-0000-00009E030000}"/>
    <cellStyle name="Normal 2 2 2 2 2 2 2 2 2 2 2 2 9" xfId="967" xr:uid="{00000000-0005-0000-0000-00009F030000}"/>
    <cellStyle name="Normal 2 2 2 2 2 2 2 2 2 2 2 20" xfId="968" xr:uid="{00000000-0005-0000-0000-0000A0030000}"/>
    <cellStyle name="Normal 2 2 2 2 2 2 2 2 2 2 2 21" xfId="969" xr:uid="{00000000-0005-0000-0000-0000A1030000}"/>
    <cellStyle name="Normal 2 2 2 2 2 2 2 2 2 2 2 22" xfId="970" xr:uid="{00000000-0005-0000-0000-0000A2030000}"/>
    <cellStyle name="Normal 2 2 2 2 2 2 2 2 2 2 2 23" xfId="971" xr:uid="{00000000-0005-0000-0000-0000A3030000}"/>
    <cellStyle name="Normal 2 2 2 2 2 2 2 2 2 2 2 3" xfId="972" xr:uid="{00000000-0005-0000-0000-0000A4030000}"/>
    <cellStyle name="Normal 2 2 2 2 2 2 2 2 2 2 2 3 2" xfId="973" xr:uid="{00000000-0005-0000-0000-0000A5030000}"/>
    <cellStyle name="Normal 2 2 2 2 2 2 2 2 2 2 2 3 3" xfId="974" xr:uid="{00000000-0005-0000-0000-0000A6030000}"/>
    <cellStyle name="Normal 2 2 2 2 2 2 2 2 2 2 2 3 4" xfId="975" xr:uid="{00000000-0005-0000-0000-0000A7030000}"/>
    <cellStyle name="Normal 2 2 2 2 2 2 2 2 2 2 2 3 5" xfId="976" xr:uid="{00000000-0005-0000-0000-0000A8030000}"/>
    <cellStyle name="Normal 2 2 2 2 2 2 2 2 2 2 2 3 6" xfId="977" xr:uid="{00000000-0005-0000-0000-0000A9030000}"/>
    <cellStyle name="Normal 2 2 2 2 2 2 2 2 2 2 2 4" xfId="978" xr:uid="{00000000-0005-0000-0000-0000AA030000}"/>
    <cellStyle name="Normal 2 2 2 2 2 2 2 2 2 2 2 5" xfId="979" xr:uid="{00000000-0005-0000-0000-0000AB030000}"/>
    <cellStyle name="Normal 2 2 2 2 2 2 2 2 2 2 2 6" xfId="980" xr:uid="{00000000-0005-0000-0000-0000AC030000}"/>
    <cellStyle name="Normal 2 2 2 2 2 2 2 2 2 2 2 7" xfId="981" xr:uid="{00000000-0005-0000-0000-0000AD030000}"/>
    <cellStyle name="Normal 2 2 2 2 2 2 2 2 2 2 2 8" xfId="982" xr:uid="{00000000-0005-0000-0000-0000AE030000}"/>
    <cellStyle name="Normal 2 2 2 2 2 2 2 2 2 2 2 9" xfId="983" xr:uid="{00000000-0005-0000-0000-0000AF030000}"/>
    <cellStyle name="Normal 2 2 2 2 2 2 2 2 2 2 20" xfId="984" xr:uid="{00000000-0005-0000-0000-0000B0030000}"/>
    <cellStyle name="Normal 2 2 2 2 2 2 2 2 2 2 21" xfId="985" xr:uid="{00000000-0005-0000-0000-0000B1030000}"/>
    <cellStyle name="Normal 2 2 2 2 2 2 2 2 2 2 21 2" xfId="986" xr:uid="{00000000-0005-0000-0000-0000B2030000}"/>
    <cellStyle name="Normal 2 2 2 2 2 2 2 2 2 2 21 3" xfId="987" xr:uid="{00000000-0005-0000-0000-0000B3030000}"/>
    <cellStyle name="Normal 2 2 2 2 2 2 2 2 2 2 21 4" xfId="988" xr:uid="{00000000-0005-0000-0000-0000B4030000}"/>
    <cellStyle name="Normal 2 2 2 2 2 2 2 2 2 2 21 5" xfId="989" xr:uid="{00000000-0005-0000-0000-0000B5030000}"/>
    <cellStyle name="Normal 2 2 2 2 2 2 2 2 2 2 21 6" xfId="990" xr:uid="{00000000-0005-0000-0000-0000B6030000}"/>
    <cellStyle name="Normal 2 2 2 2 2 2 2 2 2 2 22" xfId="991" xr:uid="{00000000-0005-0000-0000-0000B7030000}"/>
    <cellStyle name="Normal 2 2 2 2 2 2 2 2 2 2 23" xfId="992" xr:uid="{00000000-0005-0000-0000-0000B8030000}"/>
    <cellStyle name="Normal 2 2 2 2 2 2 2 2 2 2 24" xfId="993" xr:uid="{00000000-0005-0000-0000-0000B9030000}"/>
    <cellStyle name="Normal 2 2 2 2 2 2 2 2 2 2 25" xfId="994" xr:uid="{00000000-0005-0000-0000-0000BA030000}"/>
    <cellStyle name="Normal 2 2 2 2 2 2 2 2 2 2 26" xfId="995" xr:uid="{00000000-0005-0000-0000-0000BB030000}"/>
    <cellStyle name="Normal 2 2 2 2 2 2 2 2 2 2 27" xfId="996" xr:uid="{00000000-0005-0000-0000-0000BC030000}"/>
    <cellStyle name="Normal 2 2 2 2 2 2 2 2 2 2 3" xfId="997" xr:uid="{00000000-0005-0000-0000-0000BD030000}"/>
    <cellStyle name="Normal 2 2 2 2 2 2 2 2 2 2 3 10" xfId="998" xr:uid="{00000000-0005-0000-0000-0000BE030000}"/>
    <cellStyle name="Normal 2 2 2 2 2 2 2 2 2 2 3 11" xfId="999" xr:uid="{00000000-0005-0000-0000-0000BF030000}"/>
    <cellStyle name="Normal 2 2 2 2 2 2 2 2 2 2 3 12" xfId="1000" xr:uid="{00000000-0005-0000-0000-0000C0030000}"/>
    <cellStyle name="Normal 2 2 2 2 2 2 2 2 2 2 3 13" xfId="1001" xr:uid="{00000000-0005-0000-0000-0000C1030000}"/>
    <cellStyle name="Normal 2 2 2 2 2 2 2 2 2 2 3 14" xfId="1002" xr:uid="{00000000-0005-0000-0000-0000C2030000}"/>
    <cellStyle name="Normal 2 2 2 2 2 2 2 2 2 2 3 15" xfId="1003" xr:uid="{00000000-0005-0000-0000-0000C3030000}"/>
    <cellStyle name="Normal 2 2 2 2 2 2 2 2 2 2 3 2" xfId="1004" xr:uid="{00000000-0005-0000-0000-0000C4030000}"/>
    <cellStyle name="Normal 2 2 2 2 2 2 2 2 2 2 3 3" xfId="1005" xr:uid="{00000000-0005-0000-0000-0000C5030000}"/>
    <cellStyle name="Normal 2 2 2 2 2 2 2 2 2 2 3 4" xfId="1006" xr:uid="{00000000-0005-0000-0000-0000C6030000}"/>
    <cellStyle name="Normal 2 2 2 2 2 2 2 2 2 2 3 5" xfId="1007" xr:uid="{00000000-0005-0000-0000-0000C7030000}"/>
    <cellStyle name="Normal 2 2 2 2 2 2 2 2 2 2 3 6" xfId="1008" xr:uid="{00000000-0005-0000-0000-0000C8030000}"/>
    <cellStyle name="Normal 2 2 2 2 2 2 2 2 2 2 3 7" xfId="1009" xr:uid="{00000000-0005-0000-0000-0000C9030000}"/>
    <cellStyle name="Normal 2 2 2 2 2 2 2 2 2 2 3 8" xfId="1010" xr:uid="{00000000-0005-0000-0000-0000CA030000}"/>
    <cellStyle name="Normal 2 2 2 2 2 2 2 2 2 2 3 9" xfId="1011" xr:uid="{00000000-0005-0000-0000-0000CB030000}"/>
    <cellStyle name="Normal 2 2 2 2 2 2 2 2 2 2 4" xfId="1012" xr:uid="{00000000-0005-0000-0000-0000CC030000}"/>
    <cellStyle name="Normal 2 2 2 2 2 2 2 2 2 2 4 10" xfId="1013" xr:uid="{00000000-0005-0000-0000-0000CD030000}"/>
    <cellStyle name="Normal 2 2 2 2 2 2 2 2 2 2 4 11" xfId="1014" xr:uid="{00000000-0005-0000-0000-0000CE030000}"/>
    <cellStyle name="Normal 2 2 2 2 2 2 2 2 2 2 4 12" xfId="1015" xr:uid="{00000000-0005-0000-0000-0000CF030000}"/>
    <cellStyle name="Normal 2 2 2 2 2 2 2 2 2 2 4 13" xfId="1016" xr:uid="{00000000-0005-0000-0000-0000D0030000}"/>
    <cellStyle name="Normal 2 2 2 2 2 2 2 2 2 2 4 14" xfId="1017" xr:uid="{00000000-0005-0000-0000-0000D1030000}"/>
    <cellStyle name="Normal 2 2 2 2 2 2 2 2 2 2 4 15" xfId="1018" xr:uid="{00000000-0005-0000-0000-0000D2030000}"/>
    <cellStyle name="Normal 2 2 2 2 2 2 2 2 2 2 4 2" xfId="1019" xr:uid="{00000000-0005-0000-0000-0000D3030000}"/>
    <cellStyle name="Normal 2 2 2 2 2 2 2 2 2 2 4 3" xfId="1020" xr:uid="{00000000-0005-0000-0000-0000D4030000}"/>
    <cellStyle name="Normal 2 2 2 2 2 2 2 2 2 2 4 4" xfId="1021" xr:uid="{00000000-0005-0000-0000-0000D5030000}"/>
    <cellStyle name="Normal 2 2 2 2 2 2 2 2 2 2 4 5" xfId="1022" xr:uid="{00000000-0005-0000-0000-0000D6030000}"/>
    <cellStyle name="Normal 2 2 2 2 2 2 2 2 2 2 4 6" xfId="1023" xr:uid="{00000000-0005-0000-0000-0000D7030000}"/>
    <cellStyle name="Normal 2 2 2 2 2 2 2 2 2 2 4 7" xfId="1024" xr:uid="{00000000-0005-0000-0000-0000D8030000}"/>
    <cellStyle name="Normal 2 2 2 2 2 2 2 2 2 2 4 8" xfId="1025" xr:uid="{00000000-0005-0000-0000-0000D9030000}"/>
    <cellStyle name="Normal 2 2 2 2 2 2 2 2 2 2 4 9" xfId="1026" xr:uid="{00000000-0005-0000-0000-0000DA030000}"/>
    <cellStyle name="Normal 2 2 2 2 2 2 2 2 2 2 5" xfId="1027" xr:uid="{00000000-0005-0000-0000-0000DB030000}"/>
    <cellStyle name="Normal 2 2 2 2 2 2 2 2 2 2 5 10" xfId="1028" xr:uid="{00000000-0005-0000-0000-0000DC030000}"/>
    <cellStyle name="Normal 2 2 2 2 2 2 2 2 2 2 5 11" xfId="1029" xr:uid="{00000000-0005-0000-0000-0000DD030000}"/>
    <cellStyle name="Normal 2 2 2 2 2 2 2 2 2 2 5 12" xfId="1030" xr:uid="{00000000-0005-0000-0000-0000DE030000}"/>
    <cellStyle name="Normal 2 2 2 2 2 2 2 2 2 2 5 13" xfId="1031" xr:uid="{00000000-0005-0000-0000-0000DF030000}"/>
    <cellStyle name="Normal 2 2 2 2 2 2 2 2 2 2 5 14" xfId="1032" xr:uid="{00000000-0005-0000-0000-0000E0030000}"/>
    <cellStyle name="Normal 2 2 2 2 2 2 2 2 2 2 5 15" xfId="1033" xr:uid="{00000000-0005-0000-0000-0000E1030000}"/>
    <cellStyle name="Normal 2 2 2 2 2 2 2 2 2 2 5 2" xfId="1034" xr:uid="{00000000-0005-0000-0000-0000E2030000}"/>
    <cellStyle name="Normal 2 2 2 2 2 2 2 2 2 2 5 3" xfId="1035" xr:uid="{00000000-0005-0000-0000-0000E3030000}"/>
    <cellStyle name="Normal 2 2 2 2 2 2 2 2 2 2 5 4" xfId="1036" xr:uid="{00000000-0005-0000-0000-0000E4030000}"/>
    <cellStyle name="Normal 2 2 2 2 2 2 2 2 2 2 5 5" xfId="1037" xr:uid="{00000000-0005-0000-0000-0000E5030000}"/>
    <cellStyle name="Normal 2 2 2 2 2 2 2 2 2 2 5 6" xfId="1038" xr:uid="{00000000-0005-0000-0000-0000E6030000}"/>
    <cellStyle name="Normal 2 2 2 2 2 2 2 2 2 2 5 7" xfId="1039" xr:uid="{00000000-0005-0000-0000-0000E7030000}"/>
    <cellStyle name="Normal 2 2 2 2 2 2 2 2 2 2 5 8" xfId="1040" xr:uid="{00000000-0005-0000-0000-0000E8030000}"/>
    <cellStyle name="Normal 2 2 2 2 2 2 2 2 2 2 5 9" xfId="1041" xr:uid="{00000000-0005-0000-0000-0000E9030000}"/>
    <cellStyle name="Normal 2 2 2 2 2 2 2 2 2 2 6" xfId="1042" xr:uid="{00000000-0005-0000-0000-0000EA030000}"/>
    <cellStyle name="Normal 2 2 2 2 2 2 2 2 2 2 6 10" xfId="1043" xr:uid="{00000000-0005-0000-0000-0000EB030000}"/>
    <cellStyle name="Normal 2 2 2 2 2 2 2 2 2 2 6 11" xfId="1044" xr:uid="{00000000-0005-0000-0000-0000EC030000}"/>
    <cellStyle name="Normal 2 2 2 2 2 2 2 2 2 2 6 12" xfId="1045" xr:uid="{00000000-0005-0000-0000-0000ED030000}"/>
    <cellStyle name="Normal 2 2 2 2 2 2 2 2 2 2 6 13" xfId="1046" xr:uid="{00000000-0005-0000-0000-0000EE030000}"/>
    <cellStyle name="Normal 2 2 2 2 2 2 2 2 2 2 6 14" xfId="1047" xr:uid="{00000000-0005-0000-0000-0000EF030000}"/>
    <cellStyle name="Normal 2 2 2 2 2 2 2 2 2 2 6 15" xfId="1048" xr:uid="{00000000-0005-0000-0000-0000F0030000}"/>
    <cellStyle name="Normal 2 2 2 2 2 2 2 2 2 2 6 2" xfId="1049" xr:uid="{00000000-0005-0000-0000-0000F1030000}"/>
    <cellStyle name="Normal 2 2 2 2 2 2 2 2 2 2 6 3" xfId="1050" xr:uid="{00000000-0005-0000-0000-0000F2030000}"/>
    <cellStyle name="Normal 2 2 2 2 2 2 2 2 2 2 6 4" xfId="1051" xr:uid="{00000000-0005-0000-0000-0000F3030000}"/>
    <cellStyle name="Normal 2 2 2 2 2 2 2 2 2 2 6 5" xfId="1052" xr:uid="{00000000-0005-0000-0000-0000F4030000}"/>
    <cellStyle name="Normal 2 2 2 2 2 2 2 2 2 2 6 6" xfId="1053" xr:uid="{00000000-0005-0000-0000-0000F5030000}"/>
    <cellStyle name="Normal 2 2 2 2 2 2 2 2 2 2 6 7" xfId="1054" xr:uid="{00000000-0005-0000-0000-0000F6030000}"/>
    <cellStyle name="Normal 2 2 2 2 2 2 2 2 2 2 6 8" xfId="1055" xr:uid="{00000000-0005-0000-0000-0000F7030000}"/>
    <cellStyle name="Normal 2 2 2 2 2 2 2 2 2 2 6 9" xfId="1056" xr:uid="{00000000-0005-0000-0000-0000F8030000}"/>
    <cellStyle name="Normal 2 2 2 2 2 2 2 2 2 2 7" xfId="1057" xr:uid="{00000000-0005-0000-0000-0000F9030000}"/>
    <cellStyle name="Normal 2 2 2 2 2 2 2 2 2 2 7 2" xfId="1058" xr:uid="{00000000-0005-0000-0000-0000FA030000}"/>
    <cellStyle name="Normal 2 2 2 2 2 2 2 2 2 2 7 3" xfId="1059" xr:uid="{00000000-0005-0000-0000-0000FB030000}"/>
    <cellStyle name="Normal 2 2 2 2 2 2 2 2 2 2 7 4" xfId="1060" xr:uid="{00000000-0005-0000-0000-0000FC030000}"/>
    <cellStyle name="Normal 2 2 2 2 2 2 2 2 2 2 7 5" xfId="1061" xr:uid="{00000000-0005-0000-0000-0000FD030000}"/>
    <cellStyle name="Normal 2 2 2 2 2 2 2 2 2 2 7 6" xfId="1062" xr:uid="{00000000-0005-0000-0000-0000FE030000}"/>
    <cellStyle name="Normal 2 2 2 2 2 2 2 2 2 2 8" xfId="1063" xr:uid="{00000000-0005-0000-0000-0000FF030000}"/>
    <cellStyle name="Normal 2 2 2 2 2 2 2 2 2 2 9" xfId="1064" xr:uid="{00000000-0005-0000-0000-000000040000}"/>
    <cellStyle name="Normal 2 2 2 2 2 2 2 2 2 20" xfId="1065" xr:uid="{00000000-0005-0000-0000-000001040000}"/>
    <cellStyle name="Normal 2 2 2 2 2 2 2 2 2 21" xfId="1066" xr:uid="{00000000-0005-0000-0000-000002040000}"/>
    <cellStyle name="Normal 2 2 2 2 2 2 2 2 2 21 2" xfId="1067" xr:uid="{00000000-0005-0000-0000-000003040000}"/>
    <cellStyle name="Normal 2 2 2 2 2 2 2 2 2 21 3" xfId="1068" xr:uid="{00000000-0005-0000-0000-000004040000}"/>
    <cellStyle name="Normal 2 2 2 2 2 2 2 2 2 21 4" xfId="1069" xr:uid="{00000000-0005-0000-0000-000005040000}"/>
    <cellStyle name="Normal 2 2 2 2 2 2 2 2 2 21 5" xfId="1070" xr:uid="{00000000-0005-0000-0000-000006040000}"/>
    <cellStyle name="Normal 2 2 2 2 2 2 2 2 2 21 6" xfId="1071" xr:uid="{00000000-0005-0000-0000-000007040000}"/>
    <cellStyle name="Normal 2 2 2 2 2 2 2 2 2 22" xfId="1072" xr:uid="{00000000-0005-0000-0000-000008040000}"/>
    <cellStyle name="Normal 2 2 2 2 2 2 2 2 2 23" xfId="1073" xr:uid="{00000000-0005-0000-0000-000009040000}"/>
    <cellStyle name="Normal 2 2 2 2 2 2 2 2 2 24" xfId="1074" xr:uid="{00000000-0005-0000-0000-00000A040000}"/>
    <cellStyle name="Normal 2 2 2 2 2 2 2 2 2 25" xfId="1075" xr:uid="{00000000-0005-0000-0000-00000B040000}"/>
    <cellStyle name="Normal 2 2 2 2 2 2 2 2 2 26" xfId="1076" xr:uid="{00000000-0005-0000-0000-00000C040000}"/>
    <cellStyle name="Normal 2 2 2 2 2 2 2 2 2 27" xfId="1077" xr:uid="{00000000-0005-0000-0000-00000D040000}"/>
    <cellStyle name="Normal 2 2 2 2 2 2 2 2 2 3" xfId="1078" xr:uid="{00000000-0005-0000-0000-00000E040000}"/>
    <cellStyle name="Normal 2 2 2 2 2 2 2 2 2 4" xfId="1079" xr:uid="{00000000-0005-0000-0000-00000F040000}"/>
    <cellStyle name="Normal 2 2 2 2 2 2 2 2 2 5" xfId="1080" xr:uid="{00000000-0005-0000-0000-000010040000}"/>
    <cellStyle name="Normal 2 2 2 2 2 2 2 2 2 6" xfId="1081" xr:uid="{00000000-0005-0000-0000-000011040000}"/>
    <cellStyle name="Normal 2 2 2 2 2 2 2 2 2 7" xfId="1082" xr:uid="{00000000-0005-0000-0000-000012040000}"/>
    <cellStyle name="Normal 2 2 2 2 2 2 2 2 2 7 2" xfId="1083" xr:uid="{00000000-0005-0000-0000-000013040000}"/>
    <cellStyle name="Normal 2 2 2 2 2 2 2 2 2 7 3" xfId="1084" xr:uid="{00000000-0005-0000-0000-000014040000}"/>
    <cellStyle name="Normal 2 2 2 2 2 2 2 2 2 7 4" xfId="1085" xr:uid="{00000000-0005-0000-0000-000015040000}"/>
    <cellStyle name="Normal 2 2 2 2 2 2 2 2 2 7 5" xfId="1086" xr:uid="{00000000-0005-0000-0000-000016040000}"/>
    <cellStyle name="Normal 2 2 2 2 2 2 2 2 2 7 6" xfId="1087" xr:uid="{00000000-0005-0000-0000-000017040000}"/>
    <cellStyle name="Normal 2 2 2 2 2 2 2 2 2 8" xfId="1088" xr:uid="{00000000-0005-0000-0000-000018040000}"/>
    <cellStyle name="Normal 2 2 2 2 2 2 2 2 2 9" xfId="1089" xr:uid="{00000000-0005-0000-0000-000019040000}"/>
    <cellStyle name="Normal 2 2 2 2 2 2 2 2 20" xfId="1090" xr:uid="{00000000-0005-0000-0000-00001A040000}"/>
    <cellStyle name="Normal 2 2 2 2 2 2 2 2 21" xfId="1091" xr:uid="{00000000-0005-0000-0000-00001B040000}"/>
    <cellStyle name="Normal 2 2 2 2 2 2 2 2 21 2" xfId="1092" xr:uid="{00000000-0005-0000-0000-00001C040000}"/>
    <cellStyle name="Normal 2 2 2 2 2 2 2 2 21 2 2" xfId="1093" xr:uid="{00000000-0005-0000-0000-00001D040000}"/>
    <cellStyle name="Normal 2 2 2 2 2 2 2 2 21 2 3" xfId="1094" xr:uid="{00000000-0005-0000-0000-00001E040000}"/>
    <cellStyle name="Normal 2 2 2 2 2 2 2 2 21 2 4" xfId="1095" xr:uid="{00000000-0005-0000-0000-00001F040000}"/>
    <cellStyle name="Normal 2 2 2 2 2 2 2 2 21 2 5" xfId="1096" xr:uid="{00000000-0005-0000-0000-000020040000}"/>
    <cellStyle name="Normal 2 2 2 2 2 2 2 2 21 2 6" xfId="1097" xr:uid="{00000000-0005-0000-0000-000021040000}"/>
    <cellStyle name="Normal 2 2 2 2 2 2 2 2 21 3" xfId="1098" xr:uid="{00000000-0005-0000-0000-000022040000}"/>
    <cellStyle name="Normal 2 2 2 2 2 2 2 2 21 4" xfId="1099" xr:uid="{00000000-0005-0000-0000-000023040000}"/>
    <cellStyle name="Normal 2 2 2 2 2 2 2 2 21 5" xfId="1100" xr:uid="{00000000-0005-0000-0000-000024040000}"/>
    <cellStyle name="Normal 2 2 2 2 2 2 2 2 21 6" xfId="1101" xr:uid="{00000000-0005-0000-0000-000025040000}"/>
    <cellStyle name="Normal 2 2 2 2 2 2 2 2 21 7" xfId="1102" xr:uid="{00000000-0005-0000-0000-000026040000}"/>
    <cellStyle name="Normal 2 2 2 2 2 2 2 2 21 8" xfId="1103" xr:uid="{00000000-0005-0000-0000-000027040000}"/>
    <cellStyle name="Normal 2 2 2 2 2 2 2 2 21 9" xfId="1104" xr:uid="{00000000-0005-0000-0000-000028040000}"/>
    <cellStyle name="Normal 2 2 2 2 2 2 2 2 22" xfId="1105" xr:uid="{00000000-0005-0000-0000-000029040000}"/>
    <cellStyle name="Normal 2 2 2 2 2 2 2 2 23" xfId="1106" xr:uid="{00000000-0005-0000-0000-00002A040000}"/>
    <cellStyle name="Normal 2 2 2 2 2 2 2 2 24" xfId="1107" xr:uid="{00000000-0005-0000-0000-00002B040000}"/>
    <cellStyle name="Normal 2 2 2 2 2 2 2 2 24 2" xfId="1108" xr:uid="{00000000-0005-0000-0000-00002C040000}"/>
    <cellStyle name="Normal 2 2 2 2 2 2 2 2 24 3" xfId="1109" xr:uid="{00000000-0005-0000-0000-00002D040000}"/>
    <cellStyle name="Normal 2 2 2 2 2 2 2 2 24 4" xfId="1110" xr:uid="{00000000-0005-0000-0000-00002E040000}"/>
    <cellStyle name="Normal 2 2 2 2 2 2 2 2 24 5" xfId="1111" xr:uid="{00000000-0005-0000-0000-00002F040000}"/>
    <cellStyle name="Normal 2 2 2 2 2 2 2 2 24 6" xfId="1112" xr:uid="{00000000-0005-0000-0000-000030040000}"/>
    <cellStyle name="Normal 2 2 2 2 2 2 2 2 25" xfId="1113" xr:uid="{00000000-0005-0000-0000-000031040000}"/>
    <cellStyle name="Normal 2 2 2 2 2 2 2 2 26" xfId="1114" xr:uid="{00000000-0005-0000-0000-000032040000}"/>
    <cellStyle name="Normal 2 2 2 2 2 2 2 2 27" xfId="1115" xr:uid="{00000000-0005-0000-0000-000033040000}"/>
    <cellStyle name="Normal 2 2 2 2 2 2 2 2 28" xfId="1116" xr:uid="{00000000-0005-0000-0000-000034040000}"/>
    <cellStyle name="Normal 2 2 2 2 2 2 2 2 29" xfId="1117" xr:uid="{00000000-0005-0000-0000-000035040000}"/>
    <cellStyle name="Normal 2 2 2 2 2 2 2 2 3" xfId="1118" xr:uid="{00000000-0005-0000-0000-000036040000}"/>
    <cellStyle name="Normal 2 2 2 2 2 2 2 2 3 10" xfId="1119" xr:uid="{00000000-0005-0000-0000-000037040000}"/>
    <cellStyle name="Normal 2 2 2 2 2 2 2 2 3 11" xfId="1120" xr:uid="{00000000-0005-0000-0000-000038040000}"/>
    <cellStyle name="Normal 2 2 2 2 2 2 2 2 3 12" xfId="1121" xr:uid="{00000000-0005-0000-0000-000039040000}"/>
    <cellStyle name="Normal 2 2 2 2 2 2 2 2 3 13" xfId="1122" xr:uid="{00000000-0005-0000-0000-00003A040000}"/>
    <cellStyle name="Normal 2 2 2 2 2 2 2 2 3 14" xfId="1123" xr:uid="{00000000-0005-0000-0000-00003B040000}"/>
    <cellStyle name="Normal 2 2 2 2 2 2 2 2 3 15" xfId="1124" xr:uid="{00000000-0005-0000-0000-00003C040000}"/>
    <cellStyle name="Normal 2 2 2 2 2 2 2 2 3 2" xfId="1125" xr:uid="{00000000-0005-0000-0000-00003D040000}"/>
    <cellStyle name="Normal 2 2 2 2 2 2 2 2 3 3" xfId="1126" xr:uid="{00000000-0005-0000-0000-00003E040000}"/>
    <cellStyle name="Normal 2 2 2 2 2 2 2 2 3 4" xfId="1127" xr:uid="{00000000-0005-0000-0000-00003F040000}"/>
    <cellStyle name="Normal 2 2 2 2 2 2 2 2 3 5" xfId="1128" xr:uid="{00000000-0005-0000-0000-000040040000}"/>
    <cellStyle name="Normal 2 2 2 2 2 2 2 2 3 6" xfId="1129" xr:uid="{00000000-0005-0000-0000-000041040000}"/>
    <cellStyle name="Normal 2 2 2 2 2 2 2 2 3 7" xfId="1130" xr:uid="{00000000-0005-0000-0000-000042040000}"/>
    <cellStyle name="Normal 2 2 2 2 2 2 2 2 3 8" xfId="1131" xr:uid="{00000000-0005-0000-0000-000043040000}"/>
    <cellStyle name="Normal 2 2 2 2 2 2 2 2 3 9" xfId="1132" xr:uid="{00000000-0005-0000-0000-000044040000}"/>
    <cellStyle name="Normal 2 2 2 2 2 2 2 2 30" xfId="1133" xr:uid="{00000000-0005-0000-0000-000045040000}"/>
    <cellStyle name="Normal 2 2 2 2 2 2 2 2 4" xfId="1134" xr:uid="{00000000-0005-0000-0000-000046040000}"/>
    <cellStyle name="Normal 2 2 2 2 2 2 2 2 4 10" xfId="1135" xr:uid="{00000000-0005-0000-0000-000047040000}"/>
    <cellStyle name="Normal 2 2 2 2 2 2 2 2 4 11" xfId="1136" xr:uid="{00000000-0005-0000-0000-000048040000}"/>
    <cellStyle name="Normal 2 2 2 2 2 2 2 2 4 12" xfId="1137" xr:uid="{00000000-0005-0000-0000-000049040000}"/>
    <cellStyle name="Normal 2 2 2 2 2 2 2 2 4 13" xfId="1138" xr:uid="{00000000-0005-0000-0000-00004A040000}"/>
    <cellStyle name="Normal 2 2 2 2 2 2 2 2 4 14" xfId="1139" xr:uid="{00000000-0005-0000-0000-00004B040000}"/>
    <cellStyle name="Normal 2 2 2 2 2 2 2 2 4 15" xfId="1140" xr:uid="{00000000-0005-0000-0000-00004C040000}"/>
    <cellStyle name="Normal 2 2 2 2 2 2 2 2 4 2" xfId="1141" xr:uid="{00000000-0005-0000-0000-00004D040000}"/>
    <cellStyle name="Normal 2 2 2 2 2 2 2 2 4 3" xfId="1142" xr:uid="{00000000-0005-0000-0000-00004E040000}"/>
    <cellStyle name="Normal 2 2 2 2 2 2 2 2 4 4" xfId="1143" xr:uid="{00000000-0005-0000-0000-00004F040000}"/>
    <cellStyle name="Normal 2 2 2 2 2 2 2 2 4 5" xfId="1144" xr:uid="{00000000-0005-0000-0000-000050040000}"/>
    <cellStyle name="Normal 2 2 2 2 2 2 2 2 4 6" xfId="1145" xr:uid="{00000000-0005-0000-0000-000051040000}"/>
    <cellStyle name="Normal 2 2 2 2 2 2 2 2 4 7" xfId="1146" xr:uid="{00000000-0005-0000-0000-000052040000}"/>
    <cellStyle name="Normal 2 2 2 2 2 2 2 2 4 8" xfId="1147" xr:uid="{00000000-0005-0000-0000-000053040000}"/>
    <cellStyle name="Normal 2 2 2 2 2 2 2 2 4 9" xfId="1148" xr:uid="{00000000-0005-0000-0000-000054040000}"/>
    <cellStyle name="Normal 2 2 2 2 2 2 2 2 5" xfId="1149" xr:uid="{00000000-0005-0000-0000-000055040000}"/>
    <cellStyle name="Normal 2 2 2 2 2 2 2 2 5 10" xfId="1150" xr:uid="{00000000-0005-0000-0000-000056040000}"/>
    <cellStyle name="Normal 2 2 2 2 2 2 2 2 5 11" xfId="1151" xr:uid="{00000000-0005-0000-0000-000057040000}"/>
    <cellStyle name="Normal 2 2 2 2 2 2 2 2 5 12" xfId="1152" xr:uid="{00000000-0005-0000-0000-000058040000}"/>
    <cellStyle name="Normal 2 2 2 2 2 2 2 2 5 13" xfId="1153" xr:uid="{00000000-0005-0000-0000-000059040000}"/>
    <cellStyle name="Normal 2 2 2 2 2 2 2 2 5 14" xfId="1154" xr:uid="{00000000-0005-0000-0000-00005A040000}"/>
    <cellStyle name="Normal 2 2 2 2 2 2 2 2 5 15" xfId="1155" xr:uid="{00000000-0005-0000-0000-00005B040000}"/>
    <cellStyle name="Normal 2 2 2 2 2 2 2 2 5 2" xfId="1156" xr:uid="{00000000-0005-0000-0000-00005C040000}"/>
    <cellStyle name="Normal 2 2 2 2 2 2 2 2 5 3" xfId="1157" xr:uid="{00000000-0005-0000-0000-00005D040000}"/>
    <cellStyle name="Normal 2 2 2 2 2 2 2 2 5 4" xfId="1158" xr:uid="{00000000-0005-0000-0000-00005E040000}"/>
    <cellStyle name="Normal 2 2 2 2 2 2 2 2 5 5" xfId="1159" xr:uid="{00000000-0005-0000-0000-00005F040000}"/>
    <cellStyle name="Normal 2 2 2 2 2 2 2 2 5 6" xfId="1160" xr:uid="{00000000-0005-0000-0000-000060040000}"/>
    <cellStyle name="Normal 2 2 2 2 2 2 2 2 5 7" xfId="1161" xr:uid="{00000000-0005-0000-0000-000061040000}"/>
    <cellStyle name="Normal 2 2 2 2 2 2 2 2 5 8" xfId="1162" xr:uid="{00000000-0005-0000-0000-000062040000}"/>
    <cellStyle name="Normal 2 2 2 2 2 2 2 2 5 9" xfId="1163" xr:uid="{00000000-0005-0000-0000-000063040000}"/>
    <cellStyle name="Normal 2 2 2 2 2 2 2 2 6" xfId="1164" xr:uid="{00000000-0005-0000-0000-000064040000}"/>
    <cellStyle name="Normal 2 2 2 2 2 2 2 2 6 10" xfId="1165" xr:uid="{00000000-0005-0000-0000-000065040000}"/>
    <cellStyle name="Normal 2 2 2 2 2 2 2 2 6 11" xfId="1166" xr:uid="{00000000-0005-0000-0000-000066040000}"/>
    <cellStyle name="Normal 2 2 2 2 2 2 2 2 6 12" xfId="1167" xr:uid="{00000000-0005-0000-0000-000067040000}"/>
    <cellStyle name="Normal 2 2 2 2 2 2 2 2 6 13" xfId="1168" xr:uid="{00000000-0005-0000-0000-000068040000}"/>
    <cellStyle name="Normal 2 2 2 2 2 2 2 2 6 14" xfId="1169" xr:uid="{00000000-0005-0000-0000-000069040000}"/>
    <cellStyle name="Normal 2 2 2 2 2 2 2 2 6 15" xfId="1170" xr:uid="{00000000-0005-0000-0000-00006A040000}"/>
    <cellStyle name="Normal 2 2 2 2 2 2 2 2 6 2" xfId="1171" xr:uid="{00000000-0005-0000-0000-00006B040000}"/>
    <cellStyle name="Normal 2 2 2 2 2 2 2 2 6 3" xfId="1172" xr:uid="{00000000-0005-0000-0000-00006C040000}"/>
    <cellStyle name="Normal 2 2 2 2 2 2 2 2 6 4" xfId="1173" xr:uid="{00000000-0005-0000-0000-00006D040000}"/>
    <cellStyle name="Normal 2 2 2 2 2 2 2 2 6 5" xfId="1174" xr:uid="{00000000-0005-0000-0000-00006E040000}"/>
    <cellStyle name="Normal 2 2 2 2 2 2 2 2 6 6" xfId="1175" xr:uid="{00000000-0005-0000-0000-00006F040000}"/>
    <cellStyle name="Normal 2 2 2 2 2 2 2 2 6 7" xfId="1176" xr:uid="{00000000-0005-0000-0000-000070040000}"/>
    <cellStyle name="Normal 2 2 2 2 2 2 2 2 6 8" xfId="1177" xr:uid="{00000000-0005-0000-0000-000071040000}"/>
    <cellStyle name="Normal 2 2 2 2 2 2 2 2 6 9" xfId="1178" xr:uid="{00000000-0005-0000-0000-000072040000}"/>
    <cellStyle name="Normal 2 2 2 2 2 2 2 2 7" xfId="1179" xr:uid="{00000000-0005-0000-0000-000073040000}"/>
    <cellStyle name="Normal 2 2 2 2 2 2 2 2 7 10" xfId="1180" xr:uid="{00000000-0005-0000-0000-000074040000}"/>
    <cellStyle name="Normal 2 2 2 2 2 2 2 2 7 11" xfId="1181" xr:uid="{00000000-0005-0000-0000-000075040000}"/>
    <cellStyle name="Normal 2 2 2 2 2 2 2 2 7 12" xfId="1182" xr:uid="{00000000-0005-0000-0000-000076040000}"/>
    <cellStyle name="Normal 2 2 2 2 2 2 2 2 7 13" xfId="1183" xr:uid="{00000000-0005-0000-0000-000077040000}"/>
    <cellStyle name="Normal 2 2 2 2 2 2 2 2 7 14" xfId="1184" xr:uid="{00000000-0005-0000-0000-000078040000}"/>
    <cellStyle name="Normal 2 2 2 2 2 2 2 2 7 15" xfId="1185" xr:uid="{00000000-0005-0000-0000-000079040000}"/>
    <cellStyle name="Normal 2 2 2 2 2 2 2 2 7 2" xfId="1186" xr:uid="{00000000-0005-0000-0000-00007A040000}"/>
    <cellStyle name="Normal 2 2 2 2 2 2 2 2 7 3" xfId="1187" xr:uid="{00000000-0005-0000-0000-00007B040000}"/>
    <cellStyle name="Normal 2 2 2 2 2 2 2 2 7 4" xfId="1188" xr:uid="{00000000-0005-0000-0000-00007C040000}"/>
    <cellStyle name="Normal 2 2 2 2 2 2 2 2 7 5" xfId="1189" xr:uid="{00000000-0005-0000-0000-00007D040000}"/>
    <cellStyle name="Normal 2 2 2 2 2 2 2 2 7 6" xfId="1190" xr:uid="{00000000-0005-0000-0000-00007E040000}"/>
    <cellStyle name="Normal 2 2 2 2 2 2 2 2 7 7" xfId="1191" xr:uid="{00000000-0005-0000-0000-00007F040000}"/>
    <cellStyle name="Normal 2 2 2 2 2 2 2 2 7 8" xfId="1192" xr:uid="{00000000-0005-0000-0000-000080040000}"/>
    <cellStyle name="Normal 2 2 2 2 2 2 2 2 7 9" xfId="1193" xr:uid="{00000000-0005-0000-0000-000081040000}"/>
    <cellStyle name="Normal 2 2 2 2 2 2 2 2 8" xfId="1194" xr:uid="{00000000-0005-0000-0000-000082040000}"/>
    <cellStyle name="Normal 2 2 2 2 2 2 2 2 8 10" xfId="1195" xr:uid="{00000000-0005-0000-0000-000083040000}"/>
    <cellStyle name="Normal 2 2 2 2 2 2 2 2 8 11" xfId="1196" xr:uid="{00000000-0005-0000-0000-000084040000}"/>
    <cellStyle name="Normal 2 2 2 2 2 2 2 2 8 12" xfId="1197" xr:uid="{00000000-0005-0000-0000-000085040000}"/>
    <cellStyle name="Normal 2 2 2 2 2 2 2 2 8 13" xfId="1198" xr:uid="{00000000-0005-0000-0000-000086040000}"/>
    <cellStyle name="Normal 2 2 2 2 2 2 2 2 8 14" xfId="1199" xr:uid="{00000000-0005-0000-0000-000087040000}"/>
    <cellStyle name="Normal 2 2 2 2 2 2 2 2 8 15" xfId="1200" xr:uid="{00000000-0005-0000-0000-000088040000}"/>
    <cellStyle name="Normal 2 2 2 2 2 2 2 2 8 2" xfId="1201" xr:uid="{00000000-0005-0000-0000-000089040000}"/>
    <cellStyle name="Normal 2 2 2 2 2 2 2 2 8 3" xfId="1202" xr:uid="{00000000-0005-0000-0000-00008A040000}"/>
    <cellStyle name="Normal 2 2 2 2 2 2 2 2 8 4" xfId="1203" xr:uid="{00000000-0005-0000-0000-00008B040000}"/>
    <cellStyle name="Normal 2 2 2 2 2 2 2 2 8 5" xfId="1204" xr:uid="{00000000-0005-0000-0000-00008C040000}"/>
    <cellStyle name="Normal 2 2 2 2 2 2 2 2 8 6" xfId="1205" xr:uid="{00000000-0005-0000-0000-00008D040000}"/>
    <cellStyle name="Normal 2 2 2 2 2 2 2 2 8 7" xfId="1206" xr:uid="{00000000-0005-0000-0000-00008E040000}"/>
    <cellStyle name="Normal 2 2 2 2 2 2 2 2 8 8" xfId="1207" xr:uid="{00000000-0005-0000-0000-00008F040000}"/>
    <cellStyle name="Normal 2 2 2 2 2 2 2 2 8 9" xfId="1208" xr:uid="{00000000-0005-0000-0000-000090040000}"/>
    <cellStyle name="Normal 2 2 2 2 2 2 2 2 9" xfId="1209" xr:uid="{00000000-0005-0000-0000-000091040000}"/>
    <cellStyle name="Normal 2 2 2 2 2 2 2 2 9 10" xfId="1210" xr:uid="{00000000-0005-0000-0000-000092040000}"/>
    <cellStyle name="Normal 2 2 2 2 2 2 2 2 9 11" xfId="1211" xr:uid="{00000000-0005-0000-0000-000093040000}"/>
    <cellStyle name="Normal 2 2 2 2 2 2 2 2 9 12" xfId="1212" xr:uid="{00000000-0005-0000-0000-000094040000}"/>
    <cellStyle name="Normal 2 2 2 2 2 2 2 2 9 13" xfId="1213" xr:uid="{00000000-0005-0000-0000-000095040000}"/>
    <cellStyle name="Normal 2 2 2 2 2 2 2 2 9 14" xfId="1214" xr:uid="{00000000-0005-0000-0000-000096040000}"/>
    <cellStyle name="Normal 2 2 2 2 2 2 2 2 9 15" xfId="1215" xr:uid="{00000000-0005-0000-0000-000097040000}"/>
    <cellStyle name="Normal 2 2 2 2 2 2 2 2 9 2" xfId="1216" xr:uid="{00000000-0005-0000-0000-000098040000}"/>
    <cellStyle name="Normal 2 2 2 2 2 2 2 2 9 3" xfId="1217" xr:uid="{00000000-0005-0000-0000-000099040000}"/>
    <cellStyle name="Normal 2 2 2 2 2 2 2 2 9 4" xfId="1218" xr:uid="{00000000-0005-0000-0000-00009A040000}"/>
    <cellStyle name="Normal 2 2 2 2 2 2 2 2 9 5" xfId="1219" xr:uid="{00000000-0005-0000-0000-00009B040000}"/>
    <cellStyle name="Normal 2 2 2 2 2 2 2 2 9 6" xfId="1220" xr:uid="{00000000-0005-0000-0000-00009C040000}"/>
    <cellStyle name="Normal 2 2 2 2 2 2 2 2 9 7" xfId="1221" xr:uid="{00000000-0005-0000-0000-00009D040000}"/>
    <cellStyle name="Normal 2 2 2 2 2 2 2 2 9 8" xfId="1222" xr:uid="{00000000-0005-0000-0000-00009E040000}"/>
    <cellStyle name="Normal 2 2 2 2 2 2 2 2 9 9" xfId="1223" xr:uid="{00000000-0005-0000-0000-00009F040000}"/>
    <cellStyle name="Normal 2 2 2 2 2 2 2 20" xfId="1224" xr:uid="{00000000-0005-0000-0000-0000A0040000}"/>
    <cellStyle name="Normal 2 2 2 2 2 2 2 21" xfId="1225" xr:uid="{00000000-0005-0000-0000-0000A1040000}"/>
    <cellStyle name="Normal 2 2 2 2 2 2 2 21 2" xfId="1226" xr:uid="{00000000-0005-0000-0000-0000A2040000}"/>
    <cellStyle name="Normal 2 2 2 2 2 2 2 21 2 2" xfId="1227" xr:uid="{00000000-0005-0000-0000-0000A3040000}"/>
    <cellStyle name="Normal 2 2 2 2 2 2 2 21 2 3" xfId="1228" xr:uid="{00000000-0005-0000-0000-0000A4040000}"/>
    <cellStyle name="Normal 2 2 2 2 2 2 2 21 2 4" xfId="1229" xr:uid="{00000000-0005-0000-0000-0000A5040000}"/>
    <cellStyle name="Normal 2 2 2 2 2 2 2 21 2 5" xfId="1230" xr:uid="{00000000-0005-0000-0000-0000A6040000}"/>
    <cellStyle name="Normal 2 2 2 2 2 2 2 21 2 6" xfId="1231" xr:uid="{00000000-0005-0000-0000-0000A7040000}"/>
    <cellStyle name="Normal 2 2 2 2 2 2 2 21 3" xfId="1232" xr:uid="{00000000-0005-0000-0000-0000A8040000}"/>
    <cellStyle name="Normal 2 2 2 2 2 2 2 21 4" xfId="1233" xr:uid="{00000000-0005-0000-0000-0000A9040000}"/>
    <cellStyle name="Normal 2 2 2 2 2 2 2 21 5" xfId="1234" xr:uid="{00000000-0005-0000-0000-0000AA040000}"/>
    <cellStyle name="Normal 2 2 2 2 2 2 2 21 6" xfId="1235" xr:uid="{00000000-0005-0000-0000-0000AB040000}"/>
    <cellStyle name="Normal 2 2 2 2 2 2 2 21 7" xfId="1236" xr:uid="{00000000-0005-0000-0000-0000AC040000}"/>
    <cellStyle name="Normal 2 2 2 2 2 2 2 21 8" xfId="1237" xr:uid="{00000000-0005-0000-0000-0000AD040000}"/>
    <cellStyle name="Normal 2 2 2 2 2 2 2 21 9" xfId="1238" xr:uid="{00000000-0005-0000-0000-0000AE040000}"/>
    <cellStyle name="Normal 2 2 2 2 2 2 2 22" xfId="1239" xr:uid="{00000000-0005-0000-0000-0000AF040000}"/>
    <cellStyle name="Normal 2 2 2 2 2 2 2 23" xfId="1240" xr:uid="{00000000-0005-0000-0000-0000B0040000}"/>
    <cellStyle name="Normal 2 2 2 2 2 2 2 24" xfId="1241" xr:uid="{00000000-0005-0000-0000-0000B1040000}"/>
    <cellStyle name="Normal 2 2 2 2 2 2 2 24 2" xfId="1242" xr:uid="{00000000-0005-0000-0000-0000B2040000}"/>
    <cellStyle name="Normal 2 2 2 2 2 2 2 24 3" xfId="1243" xr:uid="{00000000-0005-0000-0000-0000B3040000}"/>
    <cellStyle name="Normal 2 2 2 2 2 2 2 24 4" xfId="1244" xr:uid="{00000000-0005-0000-0000-0000B4040000}"/>
    <cellStyle name="Normal 2 2 2 2 2 2 2 24 5" xfId="1245" xr:uid="{00000000-0005-0000-0000-0000B5040000}"/>
    <cellStyle name="Normal 2 2 2 2 2 2 2 24 6" xfId="1246" xr:uid="{00000000-0005-0000-0000-0000B6040000}"/>
    <cellStyle name="Normal 2 2 2 2 2 2 2 25" xfId="1247" xr:uid="{00000000-0005-0000-0000-0000B7040000}"/>
    <cellStyle name="Normal 2 2 2 2 2 2 2 26" xfId="1248" xr:uid="{00000000-0005-0000-0000-0000B8040000}"/>
    <cellStyle name="Normal 2 2 2 2 2 2 2 27" xfId="1249" xr:uid="{00000000-0005-0000-0000-0000B9040000}"/>
    <cellStyle name="Normal 2 2 2 2 2 2 2 28" xfId="1250" xr:uid="{00000000-0005-0000-0000-0000BA040000}"/>
    <cellStyle name="Normal 2 2 2 2 2 2 2 29" xfId="1251" xr:uid="{00000000-0005-0000-0000-0000BB040000}"/>
    <cellStyle name="Normal 2 2 2 2 2 2 2 3" xfId="1252" xr:uid="{00000000-0005-0000-0000-0000BC040000}"/>
    <cellStyle name="Normal 2 2 2 2 2 2 2 3 2" xfId="1253" xr:uid="{00000000-0005-0000-0000-0000BD040000}"/>
    <cellStyle name="Normal 2 2 2 2 2 2 2 3 2 10" xfId="1254" xr:uid="{00000000-0005-0000-0000-0000BE040000}"/>
    <cellStyle name="Normal 2 2 2 2 2 2 2 3 2 11" xfId="1255" xr:uid="{00000000-0005-0000-0000-0000BF040000}"/>
    <cellStyle name="Normal 2 2 2 2 2 2 2 3 2 12" xfId="1256" xr:uid="{00000000-0005-0000-0000-0000C0040000}"/>
    <cellStyle name="Normal 2 2 2 2 2 2 2 3 2 13" xfId="1257" xr:uid="{00000000-0005-0000-0000-0000C1040000}"/>
    <cellStyle name="Normal 2 2 2 2 2 2 2 3 2 14" xfId="1258" xr:uid="{00000000-0005-0000-0000-0000C2040000}"/>
    <cellStyle name="Normal 2 2 2 2 2 2 2 3 2 15" xfId="1259" xr:uid="{00000000-0005-0000-0000-0000C3040000}"/>
    <cellStyle name="Normal 2 2 2 2 2 2 2 3 2 16" xfId="1260" xr:uid="{00000000-0005-0000-0000-0000C4040000}"/>
    <cellStyle name="Normal 2 2 2 2 2 2 2 3 2 17" xfId="1261" xr:uid="{00000000-0005-0000-0000-0000C5040000}"/>
    <cellStyle name="Normal 2 2 2 2 2 2 2 3 2 18" xfId="1262" xr:uid="{00000000-0005-0000-0000-0000C6040000}"/>
    <cellStyle name="Normal 2 2 2 2 2 2 2 3 2 19" xfId="1263" xr:uid="{00000000-0005-0000-0000-0000C7040000}"/>
    <cellStyle name="Normal 2 2 2 2 2 2 2 3 2 2" xfId="1264" xr:uid="{00000000-0005-0000-0000-0000C8040000}"/>
    <cellStyle name="Normal 2 2 2 2 2 2 2 3 2 3" xfId="1265" xr:uid="{00000000-0005-0000-0000-0000C9040000}"/>
    <cellStyle name="Normal 2 2 2 2 2 2 2 3 2 4" xfId="1266" xr:uid="{00000000-0005-0000-0000-0000CA040000}"/>
    <cellStyle name="Normal 2 2 2 2 2 2 2 3 2 5" xfId="1267" xr:uid="{00000000-0005-0000-0000-0000CB040000}"/>
    <cellStyle name="Normal 2 2 2 2 2 2 2 3 2 6" xfId="1268" xr:uid="{00000000-0005-0000-0000-0000CC040000}"/>
    <cellStyle name="Normal 2 2 2 2 2 2 2 3 2 7" xfId="1269" xr:uid="{00000000-0005-0000-0000-0000CD040000}"/>
    <cellStyle name="Normal 2 2 2 2 2 2 2 3 2 8" xfId="1270" xr:uid="{00000000-0005-0000-0000-0000CE040000}"/>
    <cellStyle name="Normal 2 2 2 2 2 2 2 3 2 9" xfId="1271" xr:uid="{00000000-0005-0000-0000-0000CF040000}"/>
    <cellStyle name="Normal 2 2 2 2 2 2 2 3 3" xfId="1272" xr:uid="{00000000-0005-0000-0000-0000D0040000}"/>
    <cellStyle name="Normal 2 2 2 2 2 2 2 3 3 10" xfId="1273" xr:uid="{00000000-0005-0000-0000-0000D1040000}"/>
    <cellStyle name="Normal 2 2 2 2 2 2 2 3 3 11" xfId="1274" xr:uid="{00000000-0005-0000-0000-0000D2040000}"/>
    <cellStyle name="Normal 2 2 2 2 2 2 2 3 3 12" xfId="1275" xr:uid="{00000000-0005-0000-0000-0000D3040000}"/>
    <cellStyle name="Normal 2 2 2 2 2 2 2 3 3 13" xfId="1276" xr:uid="{00000000-0005-0000-0000-0000D4040000}"/>
    <cellStyle name="Normal 2 2 2 2 2 2 2 3 3 14" xfId="1277" xr:uid="{00000000-0005-0000-0000-0000D5040000}"/>
    <cellStyle name="Normal 2 2 2 2 2 2 2 3 3 15" xfId="1278" xr:uid="{00000000-0005-0000-0000-0000D6040000}"/>
    <cellStyle name="Normal 2 2 2 2 2 2 2 3 3 2" xfId="1279" xr:uid="{00000000-0005-0000-0000-0000D7040000}"/>
    <cellStyle name="Normal 2 2 2 2 2 2 2 3 3 3" xfId="1280" xr:uid="{00000000-0005-0000-0000-0000D8040000}"/>
    <cellStyle name="Normal 2 2 2 2 2 2 2 3 3 4" xfId="1281" xr:uid="{00000000-0005-0000-0000-0000D9040000}"/>
    <cellStyle name="Normal 2 2 2 2 2 2 2 3 3 5" xfId="1282" xr:uid="{00000000-0005-0000-0000-0000DA040000}"/>
    <cellStyle name="Normal 2 2 2 2 2 2 2 3 3 6" xfId="1283" xr:uid="{00000000-0005-0000-0000-0000DB040000}"/>
    <cellStyle name="Normal 2 2 2 2 2 2 2 3 3 7" xfId="1284" xr:uid="{00000000-0005-0000-0000-0000DC040000}"/>
    <cellStyle name="Normal 2 2 2 2 2 2 2 3 3 8" xfId="1285" xr:uid="{00000000-0005-0000-0000-0000DD040000}"/>
    <cellStyle name="Normal 2 2 2 2 2 2 2 3 3 9" xfId="1286" xr:uid="{00000000-0005-0000-0000-0000DE040000}"/>
    <cellStyle name="Normal 2 2 2 2 2 2 2 3 4" xfId="1287" xr:uid="{00000000-0005-0000-0000-0000DF040000}"/>
    <cellStyle name="Normal 2 2 2 2 2 2 2 3 4 10" xfId="1288" xr:uid="{00000000-0005-0000-0000-0000E0040000}"/>
    <cellStyle name="Normal 2 2 2 2 2 2 2 3 4 11" xfId="1289" xr:uid="{00000000-0005-0000-0000-0000E1040000}"/>
    <cellStyle name="Normal 2 2 2 2 2 2 2 3 4 12" xfId="1290" xr:uid="{00000000-0005-0000-0000-0000E2040000}"/>
    <cellStyle name="Normal 2 2 2 2 2 2 2 3 4 13" xfId="1291" xr:uid="{00000000-0005-0000-0000-0000E3040000}"/>
    <cellStyle name="Normal 2 2 2 2 2 2 2 3 4 14" xfId="1292" xr:uid="{00000000-0005-0000-0000-0000E4040000}"/>
    <cellStyle name="Normal 2 2 2 2 2 2 2 3 4 15" xfId="1293" xr:uid="{00000000-0005-0000-0000-0000E5040000}"/>
    <cellStyle name="Normal 2 2 2 2 2 2 2 3 4 2" xfId="1294" xr:uid="{00000000-0005-0000-0000-0000E6040000}"/>
    <cellStyle name="Normal 2 2 2 2 2 2 2 3 4 3" xfId="1295" xr:uid="{00000000-0005-0000-0000-0000E7040000}"/>
    <cellStyle name="Normal 2 2 2 2 2 2 2 3 4 4" xfId="1296" xr:uid="{00000000-0005-0000-0000-0000E8040000}"/>
    <cellStyle name="Normal 2 2 2 2 2 2 2 3 4 5" xfId="1297" xr:uid="{00000000-0005-0000-0000-0000E9040000}"/>
    <cellStyle name="Normal 2 2 2 2 2 2 2 3 4 6" xfId="1298" xr:uid="{00000000-0005-0000-0000-0000EA040000}"/>
    <cellStyle name="Normal 2 2 2 2 2 2 2 3 4 7" xfId="1299" xr:uid="{00000000-0005-0000-0000-0000EB040000}"/>
    <cellStyle name="Normal 2 2 2 2 2 2 2 3 4 8" xfId="1300" xr:uid="{00000000-0005-0000-0000-0000EC040000}"/>
    <cellStyle name="Normal 2 2 2 2 2 2 2 3 4 9" xfId="1301" xr:uid="{00000000-0005-0000-0000-0000ED040000}"/>
    <cellStyle name="Normal 2 2 2 2 2 2 2 3 5" xfId="1302" xr:uid="{00000000-0005-0000-0000-0000EE040000}"/>
    <cellStyle name="Normal 2 2 2 2 2 2 2 3 5 10" xfId="1303" xr:uid="{00000000-0005-0000-0000-0000EF040000}"/>
    <cellStyle name="Normal 2 2 2 2 2 2 2 3 5 11" xfId="1304" xr:uid="{00000000-0005-0000-0000-0000F0040000}"/>
    <cellStyle name="Normal 2 2 2 2 2 2 2 3 5 12" xfId="1305" xr:uid="{00000000-0005-0000-0000-0000F1040000}"/>
    <cellStyle name="Normal 2 2 2 2 2 2 2 3 5 13" xfId="1306" xr:uid="{00000000-0005-0000-0000-0000F2040000}"/>
    <cellStyle name="Normal 2 2 2 2 2 2 2 3 5 14" xfId="1307" xr:uid="{00000000-0005-0000-0000-0000F3040000}"/>
    <cellStyle name="Normal 2 2 2 2 2 2 2 3 5 15" xfId="1308" xr:uid="{00000000-0005-0000-0000-0000F4040000}"/>
    <cellStyle name="Normal 2 2 2 2 2 2 2 3 5 2" xfId="1309" xr:uid="{00000000-0005-0000-0000-0000F5040000}"/>
    <cellStyle name="Normal 2 2 2 2 2 2 2 3 5 3" xfId="1310" xr:uid="{00000000-0005-0000-0000-0000F6040000}"/>
    <cellStyle name="Normal 2 2 2 2 2 2 2 3 5 4" xfId="1311" xr:uid="{00000000-0005-0000-0000-0000F7040000}"/>
    <cellStyle name="Normal 2 2 2 2 2 2 2 3 5 5" xfId="1312" xr:uid="{00000000-0005-0000-0000-0000F8040000}"/>
    <cellStyle name="Normal 2 2 2 2 2 2 2 3 5 6" xfId="1313" xr:uid="{00000000-0005-0000-0000-0000F9040000}"/>
    <cellStyle name="Normal 2 2 2 2 2 2 2 3 5 7" xfId="1314" xr:uid="{00000000-0005-0000-0000-0000FA040000}"/>
    <cellStyle name="Normal 2 2 2 2 2 2 2 3 5 8" xfId="1315" xr:uid="{00000000-0005-0000-0000-0000FB040000}"/>
    <cellStyle name="Normal 2 2 2 2 2 2 2 3 5 9" xfId="1316" xr:uid="{00000000-0005-0000-0000-0000FC040000}"/>
    <cellStyle name="Normal 2 2 2 2 2 2 2 30" xfId="1317" xr:uid="{00000000-0005-0000-0000-0000FD040000}"/>
    <cellStyle name="Normal 2 2 2 2 2 2 2 4" xfId="1318" xr:uid="{00000000-0005-0000-0000-0000FE040000}"/>
    <cellStyle name="Normal 2 2 2 2 2 2 2 5" xfId="1319" xr:uid="{00000000-0005-0000-0000-0000FF040000}"/>
    <cellStyle name="Normal 2 2 2 2 2 2 2 6" xfId="1320" xr:uid="{00000000-0005-0000-0000-000000050000}"/>
    <cellStyle name="Normal 2 2 2 2 2 2 2 7" xfId="1321" xr:uid="{00000000-0005-0000-0000-000001050000}"/>
    <cellStyle name="Normal 2 2 2 2 2 2 2 8" xfId="1322" xr:uid="{00000000-0005-0000-0000-000002050000}"/>
    <cellStyle name="Normal 2 2 2 2 2 2 2 9" xfId="1323" xr:uid="{00000000-0005-0000-0000-000003050000}"/>
    <cellStyle name="Normal 2 2 2 2 2 2 20" xfId="1324" xr:uid="{00000000-0005-0000-0000-000004050000}"/>
    <cellStyle name="Normal 2 2 2 2 2 2 21" xfId="1325" xr:uid="{00000000-0005-0000-0000-000005050000}"/>
    <cellStyle name="Normal 2 2 2 2 2 2 22" xfId="1326" xr:uid="{00000000-0005-0000-0000-000006050000}"/>
    <cellStyle name="Normal 2 2 2 2 2 2 22 2" xfId="1327" xr:uid="{00000000-0005-0000-0000-000007050000}"/>
    <cellStyle name="Normal 2 2 2 2 2 2 22 2 2" xfId="1328" xr:uid="{00000000-0005-0000-0000-000008050000}"/>
    <cellStyle name="Normal 2 2 2 2 2 2 22 2 3" xfId="1329" xr:uid="{00000000-0005-0000-0000-000009050000}"/>
    <cellStyle name="Normal 2 2 2 2 2 2 22 2 4" xfId="1330" xr:uid="{00000000-0005-0000-0000-00000A050000}"/>
    <cellStyle name="Normal 2 2 2 2 2 2 22 2 5" xfId="1331" xr:uid="{00000000-0005-0000-0000-00000B050000}"/>
    <cellStyle name="Normal 2 2 2 2 2 2 22 2 6" xfId="1332" xr:uid="{00000000-0005-0000-0000-00000C050000}"/>
    <cellStyle name="Normal 2 2 2 2 2 2 22 3" xfId="1333" xr:uid="{00000000-0005-0000-0000-00000D050000}"/>
    <cellStyle name="Normal 2 2 2 2 2 2 22 4" xfId="1334" xr:uid="{00000000-0005-0000-0000-00000E050000}"/>
    <cellStyle name="Normal 2 2 2 2 2 2 22 5" xfId="1335" xr:uid="{00000000-0005-0000-0000-00000F050000}"/>
    <cellStyle name="Normal 2 2 2 2 2 2 22 6" xfId="1336" xr:uid="{00000000-0005-0000-0000-000010050000}"/>
    <cellStyle name="Normal 2 2 2 2 2 2 22 7" xfId="1337" xr:uid="{00000000-0005-0000-0000-000011050000}"/>
    <cellStyle name="Normal 2 2 2 2 2 2 22 8" xfId="1338" xr:uid="{00000000-0005-0000-0000-000012050000}"/>
    <cellStyle name="Normal 2 2 2 2 2 2 22 9" xfId="1339" xr:uid="{00000000-0005-0000-0000-000013050000}"/>
    <cellStyle name="Normal 2 2 2 2 2 2 23" xfId="1340" xr:uid="{00000000-0005-0000-0000-000014050000}"/>
    <cellStyle name="Normal 2 2 2 2 2 2 24" xfId="1341" xr:uid="{00000000-0005-0000-0000-000015050000}"/>
    <cellStyle name="Normal 2 2 2 2 2 2 25" xfId="1342" xr:uid="{00000000-0005-0000-0000-000016050000}"/>
    <cellStyle name="Normal 2 2 2 2 2 2 25 2" xfId="1343" xr:uid="{00000000-0005-0000-0000-000017050000}"/>
    <cellStyle name="Normal 2 2 2 2 2 2 25 3" xfId="1344" xr:uid="{00000000-0005-0000-0000-000018050000}"/>
    <cellStyle name="Normal 2 2 2 2 2 2 25 4" xfId="1345" xr:uid="{00000000-0005-0000-0000-000019050000}"/>
    <cellStyle name="Normal 2 2 2 2 2 2 25 5" xfId="1346" xr:uid="{00000000-0005-0000-0000-00001A050000}"/>
    <cellStyle name="Normal 2 2 2 2 2 2 25 6" xfId="1347" xr:uid="{00000000-0005-0000-0000-00001B050000}"/>
    <cellStyle name="Normal 2 2 2 2 2 2 26" xfId="1348" xr:uid="{00000000-0005-0000-0000-00001C050000}"/>
    <cellStyle name="Normal 2 2 2 2 2 2 27" xfId="1349" xr:uid="{00000000-0005-0000-0000-00001D050000}"/>
    <cellStyle name="Normal 2 2 2 2 2 2 28" xfId="1350" xr:uid="{00000000-0005-0000-0000-00001E050000}"/>
    <cellStyle name="Normal 2 2 2 2 2 2 29" xfId="1351" xr:uid="{00000000-0005-0000-0000-00001F050000}"/>
    <cellStyle name="Normal 2 2 2 2 2 2 3" xfId="1352" xr:uid="{00000000-0005-0000-0000-000020050000}"/>
    <cellStyle name="Normal 2 2 2 2 2 2 3 10" xfId="1353" xr:uid="{00000000-0005-0000-0000-000021050000}"/>
    <cellStyle name="Normal 2 2 2 2 2 2 3 11" xfId="1354" xr:uid="{00000000-0005-0000-0000-000022050000}"/>
    <cellStyle name="Normal 2 2 2 2 2 2 3 12" xfId="1355" xr:uid="{00000000-0005-0000-0000-000023050000}"/>
    <cellStyle name="Normal 2 2 2 2 2 2 3 13" xfId="1356" xr:uid="{00000000-0005-0000-0000-000024050000}"/>
    <cellStyle name="Normal 2 2 2 2 2 2 3 14" xfId="1357" xr:uid="{00000000-0005-0000-0000-000025050000}"/>
    <cellStyle name="Normal 2 2 2 2 2 2 3 15" xfId="1358" xr:uid="{00000000-0005-0000-0000-000026050000}"/>
    <cellStyle name="Normal 2 2 2 2 2 2 3 16" xfId="1359" xr:uid="{00000000-0005-0000-0000-000027050000}"/>
    <cellStyle name="Normal 2 2 2 2 2 2 3 17" xfId="1360" xr:uid="{00000000-0005-0000-0000-000028050000}"/>
    <cellStyle name="Normal 2 2 2 2 2 2 3 18" xfId="1361" xr:uid="{00000000-0005-0000-0000-000029050000}"/>
    <cellStyle name="Normal 2 2 2 2 2 2 3 19" xfId="1362" xr:uid="{00000000-0005-0000-0000-00002A050000}"/>
    <cellStyle name="Normal 2 2 2 2 2 2 3 2" xfId="1363" xr:uid="{00000000-0005-0000-0000-00002B050000}"/>
    <cellStyle name="Normal 2 2 2 2 2 2 3 2 2" xfId="1364" xr:uid="{00000000-0005-0000-0000-00002C050000}"/>
    <cellStyle name="Normal 2 2 2 2 2 2 3 2 2 10" xfId="1365" xr:uid="{00000000-0005-0000-0000-00002D050000}"/>
    <cellStyle name="Normal 2 2 2 2 2 2 3 2 2 11" xfId="1366" xr:uid="{00000000-0005-0000-0000-00002E050000}"/>
    <cellStyle name="Normal 2 2 2 2 2 2 3 2 2 12" xfId="1367" xr:uid="{00000000-0005-0000-0000-00002F050000}"/>
    <cellStyle name="Normal 2 2 2 2 2 2 3 2 2 13" xfId="1368" xr:uid="{00000000-0005-0000-0000-000030050000}"/>
    <cellStyle name="Normal 2 2 2 2 2 2 3 2 2 14" xfId="1369" xr:uid="{00000000-0005-0000-0000-000031050000}"/>
    <cellStyle name="Normal 2 2 2 2 2 2 3 2 2 15" xfId="1370" xr:uid="{00000000-0005-0000-0000-000032050000}"/>
    <cellStyle name="Normal 2 2 2 2 2 2 3 2 2 2" xfId="1371" xr:uid="{00000000-0005-0000-0000-000033050000}"/>
    <cellStyle name="Normal 2 2 2 2 2 2 3 2 2 3" xfId="1372" xr:uid="{00000000-0005-0000-0000-000034050000}"/>
    <cellStyle name="Normal 2 2 2 2 2 2 3 2 2 4" xfId="1373" xr:uid="{00000000-0005-0000-0000-000035050000}"/>
    <cellStyle name="Normal 2 2 2 2 2 2 3 2 2 5" xfId="1374" xr:uid="{00000000-0005-0000-0000-000036050000}"/>
    <cellStyle name="Normal 2 2 2 2 2 2 3 2 2 6" xfId="1375" xr:uid="{00000000-0005-0000-0000-000037050000}"/>
    <cellStyle name="Normal 2 2 2 2 2 2 3 2 2 7" xfId="1376" xr:uid="{00000000-0005-0000-0000-000038050000}"/>
    <cellStyle name="Normal 2 2 2 2 2 2 3 2 2 8" xfId="1377" xr:uid="{00000000-0005-0000-0000-000039050000}"/>
    <cellStyle name="Normal 2 2 2 2 2 2 3 2 2 9" xfId="1378" xr:uid="{00000000-0005-0000-0000-00003A050000}"/>
    <cellStyle name="Normal 2 2 2 2 2 2 3 2 3" xfId="1379" xr:uid="{00000000-0005-0000-0000-00003B050000}"/>
    <cellStyle name="Normal 2 2 2 2 2 2 3 2 3 10" xfId="1380" xr:uid="{00000000-0005-0000-0000-00003C050000}"/>
    <cellStyle name="Normal 2 2 2 2 2 2 3 2 3 11" xfId="1381" xr:uid="{00000000-0005-0000-0000-00003D050000}"/>
    <cellStyle name="Normal 2 2 2 2 2 2 3 2 3 12" xfId="1382" xr:uid="{00000000-0005-0000-0000-00003E050000}"/>
    <cellStyle name="Normal 2 2 2 2 2 2 3 2 3 13" xfId="1383" xr:uid="{00000000-0005-0000-0000-00003F050000}"/>
    <cellStyle name="Normal 2 2 2 2 2 2 3 2 3 14" xfId="1384" xr:uid="{00000000-0005-0000-0000-000040050000}"/>
    <cellStyle name="Normal 2 2 2 2 2 2 3 2 3 15" xfId="1385" xr:uid="{00000000-0005-0000-0000-000041050000}"/>
    <cellStyle name="Normal 2 2 2 2 2 2 3 2 3 2" xfId="1386" xr:uid="{00000000-0005-0000-0000-000042050000}"/>
    <cellStyle name="Normal 2 2 2 2 2 2 3 2 3 3" xfId="1387" xr:uid="{00000000-0005-0000-0000-000043050000}"/>
    <cellStyle name="Normal 2 2 2 2 2 2 3 2 3 4" xfId="1388" xr:uid="{00000000-0005-0000-0000-000044050000}"/>
    <cellStyle name="Normal 2 2 2 2 2 2 3 2 3 5" xfId="1389" xr:uid="{00000000-0005-0000-0000-000045050000}"/>
    <cellStyle name="Normal 2 2 2 2 2 2 3 2 3 6" xfId="1390" xr:uid="{00000000-0005-0000-0000-000046050000}"/>
    <cellStyle name="Normal 2 2 2 2 2 2 3 2 3 7" xfId="1391" xr:uid="{00000000-0005-0000-0000-000047050000}"/>
    <cellStyle name="Normal 2 2 2 2 2 2 3 2 3 8" xfId="1392" xr:uid="{00000000-0005-0000-0000-000048050000}"/>
    <cellStyle name="Normal 2 2 2 2 2 2 3 2 3 9" xfId="1393" xr:uid="{00000000-0005-0000-0000-000049050000}"/>
    <cellStyle name="Normal 2 2 2 2 2 2 3 2 4" xfId="1394" xr:uid="{00000000-0005-0000-0000-00004A050000}"/>
    <cellStyle name="Normal 2 2 2 2 2 2 3 2 4 10" xfId="1395" xr:uid="{00000000-0005-0000-0000-00004B050000}"/>
    <cellStyle name="Normal 2 2 2 2 2 2 3 2 4 11" xfId="1396" xr:uid="{00000000-0005-0000-0000-00004C050000}"/>
    <cellStyle name="Normal 2 2 2 2 2 2 3 2 4 12" xfId="1397" xr:uid="{00000000-0005-0000-0000-00004D050000}"/>
    <cellStyle name="Normal 2 2 2 2 2 2 3 2 4 13" xfId="1398" xr:uid="{00000000-0005-0000-0000-00004E050000}"/>
    <cellStyle name="Normal 2 2 2 2 2 2 3 2 4 14" xfId="1399" xr:uid="{00000000-0005-0000-0000-00004F050000}"/>
    <cellStyle name="Normal 2 2 2 2 2 2 3 2 4 15" xfId="1400" xr:uid="{00000000-0005-0000-0000-000050050000}"/>
    <cellStyle name="Normal 2 2 2 2 2 2 3 2 4 2" xfId="1401" xr:uid="{00000000-0005-0000-0000-000051050000}"/>
    <cellStyle name="Normal 2 2 2 2 2 2 3 2 4 3" xfId="1402" xr:uid="{00000000-0005-0000-0000-000052050000}"/>
    <cellStyle name="Normal 2 2 2 2 2 2 3 2 4 4" xfId="1403" xr:uid="{00000000-0005-0000-0000-000053050000}"/>
    <cellStyle name="Normal 2 2 2 2 2 2 3 2 4 5" xfId="1404" xr:uid="{00000000-0005-0000-0000-000054050000}"/>
    <cellStyle name="Normal 2 2 2 2 2 2 3 2 4 6" xfId="1405" xr:uid="{00000000-0005-0000-0000-000055050000}"/>
    <cellStyle name="Normal 2 2 2 2 2 2 3 2 4 7" xfId="1406" xr:uid="{00000000-0005-0000-0000-000056050000}"/>
    <cellStyle name="Normal 2 2 2 2 2 2 3 2 4 8" xfId="1407" xr:uid="{00000000-0005-0000-0000-000057050000}"/>
    <cellStyle name="Normal 2 2 2 2 2 2 3 2 4 9" xfId="1408" xr:uid="{00000000-0005-0000-0000-000058050000}"/>
    <cellStyle name="Normal 2 2 2 2 2 2 3 2 5" xfId="1409" xr:uid="{00000000-0005-0000-0000-000059050000}"/>
    <cellStyle name="Normal 2 2 2 2 2 2 3 2 5 10" xfId="1410" xr:uid="{00000000-0005-0000-0000-00005A050000}"/>
    <cellStyle name="Normal 2 2 2 2 2 2 3 2 5 11" xfId="1411" xr:uid="{00000000-0005-0000-0000-00005B050000}"/>
    <cellStyle name="Normal 2 2 2 2 2 2 3 2 5 12" xfId="1412" xr:uid="{00000000-0005-0000-0000-00005C050000}"/>
    <cellStyle name="Normal 2 2 2 2 2 2 3 2 5 13" xfId="1413" xr:uid="{00000000-0005-0000-0000-00005D050000}"/>
    <cellStyle name="Normal 2 2 2 2 2 2 3 2 5 14" xfId="1414" xr:uid="{00000000-0005-0000-0000-00005E050000}"/>
    <cellStyle name="Normal 2 2 2 2 2 2 3 2 5 15" xfId="1415" xr:uid="{00000000-0005-0000-0000-00005F050000}"/>
    <cellStyle name="Normal 2 2 2 2 2 2 3 2 5 2" xfId="1416" xr:uid="{00000000-0005-0000-0000-000060050000}"/>
    <cellStyle name="Normal 2 2 2 2 2 2 3 2 5 3" xfId="1417" xr:uid="{00000000-0005-0000-0000-000061050000}"/>
    <cellStyle name="Normal 2 2 2 2 2 2 3 2 5 4" xfId="1418" xr:uid="{00000000-0005-0000-0000-000062050000}"/>
    <cellStyle name="Normal 2 2 2 2 2 2 3 2 5 5" xfId="1419" xr:uid="{00000000-0005-0000-0000-000063050000}"/>
    <cellStyle name="Normal 2 2 2 2 2 2 3 2 5 6" xfId="1420" xr:uid="{00000000-0005-0000-0000-000064050000}"/>
    <cellStyle name="Normal 2 2 2 2 2 2 3 2 5 7" xfId="1421" xr:uid="{00000000-0005-0000-0000-000065050000}"/>
    <cellStyle name="Normal 2 2 2 2 2 2 3 2 5 8" xfId="1422" xr:uid="{00000000-0005-0000-0000-000066050000}"/>
    <cellStyle name="Normal 2 2 2 2 2 2 3 2 5 9" xfId="1423" xr:uid="{00000000-0005-0000-0000-000067050000}"/>
    <cellStyle name="Normal 2 2 2 2 2 2 3 3" xfId="1424" xr:uid="{00000000-0005-0000-0000-000068050000}"/>
    <cellStyle name="Normal 2 2 2 2 2 2 3 4" xfId="1425" xr:uid="{00000000-0005-0000-0000-000069050000}"/>
    <cellStyle name="Normal 2 2 2 2 2 2 3 5" xfId="1426" xr:uid="{00000000-0005-0000-0000-00006A050000}"/>
    <cellStyle name="Normal 2 2 2 2 2 2 3 6" xfId="1427" xr:uid="{00000000-0005-0000-0000-00006B050000}"/>
    <cellStyle name="Normal 2 2 2 2 2 2 3 7" xfId="1428" xr:uid="{00000000-0005-0000-0000-00006C050000}"/>
    <cellStyle name="Normal 2 2 2 2 2 2 3 8" xfId="1429" xr:uid="{00000000-0005-0000-0000-00006D050000}"/>
    <cellStyle name="Normal 2 2 2 2 2 2 3 9" xfId="1430" xr:uid="{00000000-0005-0000-0000-00006E050000}"/>
    <cellStyle name="Normal 2 2 2 2 2 2 30" xfId="1431" xr:uid="{00000000-0005-0000-0000-00006F050000}"/>
    <cellStyle name="Normal 2 2 2 2 2 2 31" xfId="1432" xr:uid="{00000000-0005-0000-0000-000070050000}"/>
    <cellStyle name="Normal 2 2 2 2 2 2 4" xfId="1433" xr:uid="{00000000-0005-0000-0000-000071050000}"/>
    <cellStyle name="Normal 2 2 2 2 2 2 4 10" xfId="1434" xr:uid="{00000000-0005-0000-0000-000072050000}"/>
    <cellStyle name="Normal 2 2 2 2 2 2 4 11" xfId="1435" xr:uid="{00000000-0005-0000-0000-000073050000}"/>
    <cellStyle name="Normal 2 2 2 2 2 2 4 12" xfId="1436" xr:uid="{00000000-0005-0000-0000-000074050000}"/>
    <cellStyle name="Normal 2 2 2 2 2 2 4 13" xfId="1437" xr:uid="{00000000-0005-0000-0000-000075050000}"/>
    <cellStyle name="Normal 2 2 2 2 2 2 4 14" xfId="1438" xr:uid="{00000000-0005-0000-0000-000076050000}"/>
    <cellStyle name="Normal 2 2 2 2 2 2 4 15" xfId="1439" xr:uid="{00000000-0005-0000-0000-000077050000}"/>
    <cellStyle name="Normal 2 2 2 2 2 2 4 2" xfId="1440" xr:uid="{00000000-0005-0000-0000-000078050000}"/>
    <cellStyle name="Normal 2 2 2 2 2 2 4 3" xfId="1441" xr:uid="{00000000-0005-0000-0000-000079050000}"/>
    <cellStyle name="Normal 2 2 2 2 2 2 4 4" xfId="1442" xr:uid="{00000000-0005-0000-0000-00007A050000}"/>
    <cellStyle name="Normal 2 2 2 2 2 2 4 5" xfId="1443" xr:uid="{00000000-0005-0000-0000-00007B050000}"/>
    <cellStyle name="Normal 2 2 2 2 2 2 4 6" xfId="1444" xr:uid="{00000000-0005-0000-0000-00007C050000}"/>
    <cellStyle name="Normal 2 2 2 2 2 2 4 7" xfId="1445" xr:uid="{00000000-0005-0000-0000-00007D050000}"/>
    <cellStyle name="Normal 2 2 2 2 2 2 4 8" xfId="1446" xr:uid="{00000000-0005-0000-0000-00007E050000}"/>
    <cellStyle name="Normal 2 2 2 2 2 2 4 9" xfId="1447" xr:uid="{00000000-0005-0000-0000-00007F050000}"/>
    <cellStyle name="Normal 2 2 2 2 2 2 5" xfId="1448" xr:uid="{00000000-0005-0000-0000-000080050000}"/>
    <cellStyle name="Normal 2 2 2 2 2 2 5 10" xfId="1449" xr:uid="{00000000-0005-0000-0000-000081050000}"/>
    <cellStyle name="Normal 2 2 2 2 2 2 5 11" xfId="1450" xr:uid="{00000000-0005-0000-0000-000082050000}"/>
    <cellStyle name="Normal 2 2 2 2 2 2 5 12" xfId="1451" xr:uid="{00000000-0005-0000-0000-000083050000}"/>
    <cellStyle name="Normal 2 2 2 2 2 2 5 13" xfId="1452" xr:uid="{00000000-0005-0000-0000-000084050000}"/>
    <cellStyle name="Normal 2 2 2 2 2 2 5 14" xfId="1453" xr:uid="{00000000-0005-0000-0000-000085050000}"/>
    <cellStyle name="Normal 2 2 2 2 2 2 5 15" xfId="1454" xr:uid="{00000000-0005-0000-0000-000086050000}"/>
    <cellStyle name="Normal 2 2 2 2 2 2 5 2" xfId="1455" xr:uid="{00000000-0005-0000-0000-000087050000}"/>
    <cellStyle name="Normal 2 2 2 2 2 2 5 3" xfId="1456" xr:uid="{00000000-0005-0000-0000-000088050000}"/>
    <cellStyle name="Normal 2 2 2 2 2 2 5 4" xfId="1457" xr:uid="{00000000-0005-0000-0000-000089050000}"/>
    <cellStyle name="Normal 2 2 2 2 2 2 5 5" xfId="1458" xr:uid="{00000000-0005-0000-0000-00008A050000}"/>
    <cellStyle name="Normal 2 2 2 2 2 2 5 6" xfId="1459" xr:uid="{00000000-0005-0000-0000-00008B050000}"/>
    <cellStyle name="Normal 2 2 2 2 2 2 5 7" xfId="1460" xr:uid="{00000000-0005-0000-0000-00008C050000}"/>
    <cellStyle name="Normal 2 2 2 2 2 2 5 8" xfId="1461" xr:uid="{00000000-0005-0000-0000-00008D050000}"/>
    <cellStyle name="Normal 2 2 2 2 2 2 5 9" xfId="1462" xr:uid="{00000000-0005-0000-0000-00008E050000}"/>
    <cellStyle name="Normal 2 2 2 2 2 2 6" xfId="1463" xr:uid="{00000000-0005-0000-0000-00008F050000}"/>
    <cellStyle name="Normal 2 2 2 2 2 2 6 10" xfId="1464" xr:uid="{00000000-0005-0000-0000-000090050000}"/>
    <cellStyle name="Normal 2 2 2 2 2 2 6 11" xfId="1465" xr:uid="{00000000-0005-0000-0000-000091050000}"/>
    <cellStyle name="Normal 2 2 2 2 2 2 6 12" xfId="1466" xr:uid="{00000000-0005-0000-0000-000092050000}"/>
    <cellStyle name="Normal 2 2 2 2 2 2 6 13" xfId="1467" xr:uid="{00000000-0005-0000-0000-000093050000}"/>
    <cellStyle name="Normal 2 2 2 2 2 2 6 14" xfId="1468" xr:uid="{00000000-0005-0000-0000-000094050000}"/>
    <cellStyle name="Normal 2 2 2 2 2 2 6 15" xfId="1469" xr:uid="{00000000-0005-0000-0000-000095050000}"/>
    <cellStyle name="Normal 2 2 2 2 2 2 6 2" xfId="1470" xr:uid="{00000000-0005-0000-0000-000096050000}"/>
    <cellStyle name="Normal 2 2 2 2 2 2 6 3" xfId="1471" xr:uid="{00000000-0005-0000-0000-000097050000}"/>
    <cellStyle name="Normal 2 2 2 2 2 2 6 4" xfId="1472" xr:uid="{00000000-0005-0000-0000-000098050000}"/>
    <cellStyle name="Normal 2 2 2 2 2 2 6 5" xfId="1473" xr:uid="{00000000-0005-0000-0000-000099050000}"/>
    <cellStyle name="Normal 2 2 2 2 2 2 6 6" xfId="1474" xr:uid="{00000000-0005-0000-0000-00009A050000}"/>
    <cellStyle name="Normal 2 2 2 2 2 2 6 7" xfId="1475" xr:uid="{00000000-0005-0000-0000-00009B050000}"/>
    <cellStyle name="Normal 2 2 2 2 2 2 6 8" xfId="1476" xr:uid="{00000000-0005-0000-0000-00009C050000}"/>
    <cellStyle name="Normal 2 2 2 2 2 2 6 9" xfId="1477" xr:uid="{00000000-0005-0000-0000-00009D050000}"/>
    <cellStyle name="Normal 2 2 2 2 2 2 7" xfId="1478" xr:uid="{00000000-0005-0000-0000-00009E050000}"/>
    <cellStyle name="Normal 2 2 2 2 2 2 7 10" xfId="1479" xr:uid="{00000000-0005-0000-0000-00009F050000}"/>
    <cellStyle name="Normal 2 2 2 2 2 2 7 11" xfId="1480" xr:uid="{00000000-0005-0000-0000-0000A0050000}"/>
    <cellStyle name="Normal 2 2 2 2 2 2 7 12" xfId="1481" xr:uid="{00000000-0005-0000-0000-0000A1050000}"/>
    <cellStyle name="Normal 2 2 2 2 2 2 7 13" xfId="1482" xr:uid="{00000000-0005-0000-0000-0000A2050000}"/>
    <cellStyle name="Normal 2 2 2 2 2 2 7 14" xfId="1483" xr:uid="{00000000-0005-0000-0000-0000A3050000}"/>
    <cellStyle name="Normal 2 2 2 2 2 2 7 15" xfId="1484" xr:uid="{00000000-0005-0000-0000-0000A4050000}"/>
    <cellStyle name="Normal 2 2 2 2 2 2 7 2" xfId="1485" xr:uid="{00000000-0005-0000-0000-0000A5050000}"/>
    <cellStyle name="Normal 2 2 2 2 2 2 7 3" xfId="1486" xr:uid="{00000000-0005-0000-0000-0000A6050000}"/>
    <cellStyle name="Normal 2 2 2 2 2 2 7 4" xfId="1487" xr:uid="{00000000-0005-0000-0000-0000A7050000}"/>
    <cellStyle name="Normal 2 2 2 2 2 2 7 5" xfId="1488" xr:uid="{00000000-0005-0000-0000-0000A8050000}"/>
    <cellStyle name="Normal 2 2 2 2 2 2 7 6" xfId="1489" xr:uid="{00000000-0005-0000-0000-0000A9050000}"/>
    <cellStyle name="Normal 2 2 2 2 2 2 7 7" xfId="1490" xr:uid="{00000000-0005-0000-0000-0000AA050000}"/>
    <cellStyle name="Normal 2 2 2 2 2 2 7 8" xfId="1491" xr:uid="{00000000-0005-0000-0000-0000AB050000}"/>
    <cellStyle name="Normal 2 2 2 2 2 2 7 9" xfId="1492" xr:uid="{00000000-0005-0000-0000-0000AC050000}"/>
    <cellStyle name="Normal 2 2 2 2 2 2 8" xfId="1493" xr:uid="{00000000-0005-0000-0000-0000AD050000}"/>
    <cellStyle name="Normal 2 2 2 2 2 2 8 10" xfId="1494" xr:uid="{00000000-0005-0000-0000-0000AE050000}"/>
    <cellStyle name="Normal 2 2 2 2 2 2 8 11" xfId="1495" xr:uid="{00000000-0005-0000-0000-0000AF050000}"/>
    <cellStyle name="Normal 2 2 2 2 2 2 8 12" xfId="1496" xr:uid="{00000000-0005-0000-0000-0000B0050000}"/>
    <cellStyle name="Normal 2 2 2 2 2 2 8 13" xfId="1497" xr:uid="{00000000-0005-0000-0000-0000B1050000}"/>
    <cellStyle name="Normal 2 2 2 2 2 2 8 14" xfId="1498" xr:uid="{00000000-0005-0000-0000-0000B2050000}"/>
    <cellStyle name="Normal 2 2 2 2 2 2 8 15" xfId="1499" xr:uid="{00000000-0005-0000-0000-0000B3050000}"/>
    <cellStyle name="Normal 2 2 2 2 2 2 8 2" xfId="1500" xr:uid="{00000000-0005-0000-0000-0000B4050000}"/>
    <cellStyle name="Normal 2 2 2 2 2 2 8 3" xfId="1501" xr:uid="{00000000-0005-0000-0000-0000B5050000}"/>
    <cellStyle name="Normal 2 2 2 2 2 2 8 4" xfId="1502" xr:uid="{00000000-0005-0000-0000-0000B6050000}"/>
    <cellStyle name="Normal 2 2 2 2 2 2 8 5" xfId="1503" xr:uid="{00000000-0005-0000-0000-0000B7050000}"/>
    <cellStyle name="Normal 2 2 2 2 2 2 8 6" xfId="1504" xr:uid="{00000000-0005-0000-0000-0000B8050000}"/>
    <cellStyle name="Normal 2 2 2 2 2 2 8 7" xfId="1505" xr:uid="{00000000-0005-0000-0000-0000B9050000}"/>
    <cellStyle name="Normal 2 2 2 2 2 2 8 8" xfId="1506" xr:uid="{00000000-0005-0000-0000-0000BA050000}"/>
    <cellStyle name="Normal 2 2 2 2 2 2 8 9" xfId="1507" xr:uid="{00000000-0005-0000-0000-0000BB050000}"/>
    <cellStyle name="Normal 2 2 2 2 2 2 9" xfId="1508" xr:uid="{00000000-0005-0000-0000-0000BC050000}"/>
    <cellStyle name="Normal 2 2 2 2 2 2 9 10" xfId="1509" xr:uid="{00000000-0005-0000-0000-0000BD050000}"/>
    <cellStyle name="Normal 2 2 2 2 2 2 9 11" xfId="1510" xr:uid="{00000000-0005-0000-0000-0000BE050000}"/>
    <cellStyle name="Normal 2 2 2 2 2 2 9 12" xfId="1511" xr:uid="{00000000-0005-0000-0000-0000BF050000}"/>
    <cellStyle name="Normal 2 2 2 2 2 2 9 13" xfId="1512" xr:uid="{00000000-0005-0000-0000-0000C0050000}"/>
    <cellStyle name="Normal 2 2 2 2 2 2 9 14" xfId="1513" xr:uid="{00000000-0005-0000-0000-0000C1050000}"/>
    <cellStyle name="Normal 2 2 2 2 2 2 9 15" xfId="1514" xr:uid="{00000000-0005-0000-0000-0000C2050000}"/>
    <cellStyle name="Normal 2 2 2 2 2 2 9 2" xfId="1515" xr:uid="{00000000-0005-0000-0000-0000C3050000}"/>
    <cellStyle name="Normal 2 2 2 2 2 2 9 3" xfId="1516" xr:uid="{00000000-0005-0000-0000-0000C4050000}"/>
    <cellStyle name="Normal 2 2 2 2 2 2 9 4" xfId="1517" xr:uid="{00000000-0005-0000-0000-0000C5050000}"/>
    <cellStyle name="Normal 2 2 2 2 2 2 9 5" xfId="1518" xr:uid="{00000000-0005-0000-0000-0000C6050000}"/>
    <cellStyle name="Normal 2 2 2 2 2 2 9 6" xfId="1519" xr:uid="{00000000-0005-0000-0000-0000C7050000}"/>
    <cellStyle name="Normal 2 2 2 2 2 2 9 7" xfId="1520" xr:uid="{00000000-0005-0000-0000-0000C8050000}"/>
    <cellStyle name="Normal 2 2 2 2 2 2 9 8" xfId="1521" xr:uid="{00000000-0005-0000-0000-0000C9050000}"/>
    <cellStyle name="Normal 2 2 2 2 2 2 9 9" xfId="1522" xr:uid="{00000000-0005-0000-0000-0000CA050000}"/>
    <cellStyle name="Normal 2 2 2 2 2 20" xfId="1523" xr:uid="{00000000-0005-0000-0000-0000CB050000}"/>
    <cellStyle name="Normal 2 2 2 2 2 21" xfId="1524" xr:uid="{00000000-0005-0000-0000-0000CC050000}"/>
    <cellStyle name="Normal 2 2 2 2 2 22" xfId="1525" xr:uid="{00000000-0005-0000-0000-0000CD050000}"/>
    <cellStyle name="Normal 2 2 2 2 2 22 2" xfId="1526" xr:uid="{00000000-0005-0000-0000-0000CE050000}"/>
    <cellStyle name="Normal 2 2 2 2 2 22 2 2" xfId="1527" xr:uid="{00000000-0005-0000-0000-0000CF050000}"/>
    <cellStyle name="Normal 2 2 2 2 2 22 2 3" xfId="1528" xr:uid="{00000000-0005-0000-0000-0000D0050000}"/>
    <cellStyle name="Normal 2 2 2 2 2 22 2 4" xfId="1529" xr:uid="{00000000-0005-0000-0000-0000D1050000}"/>
    <cellStyle name="Normal 2 2 2 2 2 22 2 5" xfId="1530" xr:uid="{00000000-0005-0000-0000-0000D2050000}"/>
    <cellStyle name="Normal 2 2 2 2 2 22 2 6" xfId="1531" xr:uid="{00000000-0005-0000-0000-0000D3050000}"/>
    <cellStyle name="Normal 2 2 2 2 2 22 3" xfId="1532" xr:uid="{00000000-0005-0000-0000-0000D4050000}"/>
    <cellStyle name="Normal 2 2 2 2 2 22 4" xfId="1533" xr:uid="{00000000-0005-0000-0000-0000D5050000}"/>
    <cellStyle name="Normal 2 2 2 2 2 22 5" xfId="1534" xr:uid="{00000000-0005-0000-0000-0000D6050000}"/>
    <cellStyle name="Normal 2 2 2 2 2 22 6" xfId="1535" xr:uid="{00000000-0005-0000-0000-0000D7050000}"/>
    <cellStyle name="Normal 2 2 2 2 2 22 7" xfId="1536" xr:uid="{00000000-0005-0000-0000-0000D8050000}"/>
    <cellStyle name="Normal 2 2 2 2 2 22 8" xfId="1537" xr:uid="{00000000-0005-0000-0000-0000D9050000}"/>
    <cellStyle name="Normal 2 2 2 2 2 22 9" xfId="1538" xr:uid="{00000000-0005-0000-0000-0000DA050000}"/>
    <cellStyle name="Normal 2 2 2 2 2 23" xfId="1539" xr:uid="{00000000-0005-0000-0000-0000DB050000}"/>
    <cellStyle name="Normal 2 2 2 2 2 24" xfId="1540" xr:uid="{00000000-0005-0000-0000-0000DC050000}"/>
    <cellStyle name="Normal 2 2 2 2 2 25" xfId="1541" xr:uid="{00000000-0005-0000-0000-0000DD050000}"/>
    <cellStyle name="Normal 2 2 2 2 2 25 2" xfId="1542" xr:uid="{00000000-0005-0000-0000-0000DE050000}"/>
    <cellStyle name="Normal 2 2 2 2 2 25 3" xfId="1543" xr:uid="{00000000-0005-0000-0000-0000DF050000}"/>
    <cellStyle name="Normal 2 2 2 2 2 25 4" xfId="1544" xr:uid="{00000000-0005-0000-0000-0000E0050000}"/>
    <cellStyle name="Normal 2 2 2 2 2 25 5" xfId="1545" xr:uid="{00000000-0005-0000-0000-0000E1050000}"/>
    <cellStyle name="Normal 2 2 2 2 2 25 6" xfId="1546" xr:uid="{00000000-0005-0000-0000-0000E2050000}"/>
    <cellStyle name="Normal 2 2 2 2 2 26" xfId="1547" xr:uid="{00000000-0005-0000-0000-0000E3050000}"/>
    <cellStyle name="Normal 2 2 2 2 2 27" xfId="1548" xr:uid="{00000000-0005-0000-0000-0000E4050000}"/>
    <cellStyle name="Normal 2 2 2 2 2 28" xfId="1549" xr:uid="{00000000-0005-0000-0000-0000E5050000}"/>
    <cellStyle name="Normal 2 2 2 2 2 29" xfId="1550" xr:uid="{00000000-0005-0000-0000-0000E6050000}"/>
    <cellStyle name="Normal 2 2 2 2 2 3" xfId="1551" xr:uid="{00000000-0005-0000-0000-0000E7050000}"/>
    <cellStyle name="Normal 2 2 2 2 2 3 2" xfId="1552" xr:uid="{00000000-0005-0000-0000-0000E8050000}"/>
    <cellStyle name="Normal 2 2 2 2 2 3 2 10" xfId="1553" xr:uid="{00000000-0005-0000-0000-0000E9050000}"/>
    <cellStyle name="Normal 2 2 2 2 2 3 2 11" xfId="1554" xr:uid="{00000000-0005-0000-0000-0000EA050000}"/>
    <cellStyle name="Normal 2 2 2 2 2 3 2 12" xfId="1555" xr:uid="{00000000-0005-0000-0000-0000EB050000}"/>
    <cellStyle name="Normal 2 2 2 2 2 3 2 13" xfId="1556" xr:uid="{00000000-0005-0000-0000-0000EC050000}"/>
    <cellStyle name="Normal 2 2 2 2 2 3 2 14" xfId="1557" xr:uid="{00000000-0005-0000-0000-0000ED050000}"/>
    <cellStyle name="Normal 2 2 2 2 2 3 2 15" xfId="1558" xr:uid="{00000000-0005-0000-0000-0000EE050000}"/>
    <cellStyle name="Normal 2 2 2 2 2 3 2 16" xfId="1559" xr:uid="{00000000-0005-0000-0000-0000EF050000}"/>
    <cellStyle name="Normal 2 2 2 2 2 3 2 17" xfId="1560" xr:uid="{00000000-0005-0000-0000-0000F0050000}"/>
    <cellStyle name="Normal 2 2 2 2 2 3 2 18" xfId="1561" xr:uid="{00000000-0005-0000-0000-0000F1050000}"/>
    <cellStyle name="Normal 2 2 2 2 2 3 2 19" xfId="1562" xr:uid="{00000000-0005-0000-0000-0000F2050000}"/>
    <cellStyle name="Normal 2 2 2 2 2 3 2 2" xfId="1563" xr:uid="{00000000-0005-0000-0000-0000F3050000}"/>
    <cellStyle name="Normal 2 2 2 2 2 3 2 2 2" xfId="1564" xr:uid="{00000000-0005-0000-0000-0000F4050000}"/>
    <cellStyle name="Normal 2 2 2 2 2 3 2 2 2 10" xfId="1565" xr:uid="{00000000-0005-0000-0000-0000F5050000}"/>
    <cellStyle name="Normal 2 2 2 2 2 3 2 2 2 11" xfId="1566" xr:uid="{00000000-0005-0000-0000-0000F6050000}"/>
    <cellStyle name="Normal 2 2 2 2 2 3 2 2 2 12" xfId="1567" xr:uid="{00000000-0005-0000-0000-0000F7050000}"/>
    <cellStyle name="Normal 2 2 2 2 2 3 2 2 2 13" xfId="1568" xr:uid="{00000000-0005-0000-0000-0000F8050000}"/>
    <cellStyle name="Normal 2 2 2 2 2 3 2 2 2 14" xfId="1569" xr:uid="{00000000-0005-0000-0000-0000F9050000}"/>
    <cellStyle name="Normal 2 2 2 2 2 3 2 2 2 15" xfId="1570" xr:uid="{00000000-0005-0000-0000-0000FA050000}"/>
    <cellStyle name="Normal 2 2 2 2 2 3 2 2 2 2" xfId="1571" xr:uid="{00000000-0005-0000-0000-0000FB050000}"/>
    <cellStyle name="Normal 2 2 2 2 2 3 2 2 2 3" xfId="1572" xr:uid="{00000000-0005-0000-0000-0000FC050000}"/>
    <cellStyle name="Normal 2 2 2 2 2 3 2 2 2 4" xfId="1573" xr:uid="{00000000-0005-0000-0000-0000FD050000}"/>
    <cellStyle name="Normal 2 2 2 2 2 3 2 2 2 5" xfId="1574" xr:uid="{00000000-0005-0000-0000-0000FE050000}"/>
    <cellStyle name="Normal 2 2 2 2 2 3 2 2 2 6" xfId="1575" xr:uid="{00000000-0005-0000-0000-0000FF050000}"/>
    <cellStyle name="Normal 2 2 2 2 2 3 2 2 2 7" xfId="1576" xr:uid="{00000000-0005-0000-0000-000000060000}"/>
    <cellStyle name="Normal 2 2 2 2 2 3 2 2 2 8" xfId="1577" xr:uid="{00000000-0005-0000-0000-000001060000}"/>
    <cellStyle name="Normal 2 2 2 2 2 3 2 2 2 9" xfId="1578" xr:uid="{00000000-0005-0000-0000-000002060000}"/>
    <cellStyle name="Normal 2 2 2 2 2 3 2 2 3" xfId="1579" xr:uid="{00000000-0005-0000-0000-000003060000}"/>
    <cellStyle name="Normal 2 2 2 2 2 3 2 2 3 10" xfId="1580" xr:uid="{00000000-0005-0000-0000-000004060000}"/>
    <cellStyle name="Normal 2 2 2 2 2 3 2 2 3 11" xfId="1581" xr:uid="{00000000-0005-0000-0000-000005060000}"/>
    <cellStyle name="Normal 2 2 2 2 2 3 2 2 3 12" xfId="1582" xr:uid="{00000000-0005-0000-0000-000006060000}"/>
    <cellStyle name="Normal 2 2 2 2 2 3 2 2 3 13" xfId="1583" xr:uid="{00000000-0005-0000-0000-000007060000}"/>
    <cellStyle name="Normal 2 2 2 2 2 3 2 2 3 14" xfId="1584" xr:uid="{00000000-0005-0000-0000-000008060000}"/>
    <cellStyle name="Normal 2 2 2 2 2 3 2 2 3 15" xfId="1585" xr:uid="{00000000-0005-0000-0000-000009060000}"/>
    <cellStyle name="Normal 2 2 2 2 2 3 2 2 3 2" xfId="1586" xr:uid="{00000000-0005-0000-0000-00000A060000}"/>
    <cellStyle name="Normal 2 2 2 2 2 3 2 2 3 3" xfId="1587" xr:uid="{00000000-0005-0000-0000-00000B060000}"/>
    <cellStyle name="Normal 2 2 2 2 2 3 2 2 3 4" xfId="1588" xr:uid="{00000000-0005-0000-0000-00000C060000}"/>
    <cellStyle name="Normal 2 2 2 2 2 3 2 2 3 5" xfId="1589" xr:uid="{00000000-0005-0000-0000-00000D060000}"/>
    <cellStyle name="Normal 2 2 2 2 2 3 2 2 3 6" xfId="1590" xr:uid="{00000000-0005-0000-0000-00000E060000}"/>
    <cellStyle name="Normal 2 2 2 2 2 3 2 2 3 7" xfId="1591" xr:uid="{00000000-0005-0000-0000-00000F060000}"/>
    <cellStyle name="Normal 2 2 2 2 2 3 2 2 3 8" xfId="1592" xr:uid="{00000000-0005-0000-0000-000010060000}"/>
    <cellStyle name="Normal 2 2 2 2 2 3 2 2 3 9" xfId="1593" xr:uid="{00000000-0005-0000-0000-000011060000}"/>
    <cellStyle name="Normal 2 2 2 2 2 3 2 2 4" xfId="1594" xr:uid="{00000000-0005-0000-0000-000012060000}"/>
    <cellStyle name="Normal 2 2 2 2 2 3 2 2 4 10" xfId="1595" xr:uid="{00000000-0005-0000-0000-000013060000}"/>
    <cellStyle name="Normal 2 2 2 2 2 3 2 2 4 11" xfId="1596" xr:uid="{00000000-0005-0000-0000-000014060000}"/>
    <cellStyle name="Normal 2 2 2 2 2 3 2 2 4 12" xfId="1597" xr:uid="{00000000-0005-0000-0000-000015060000}"/>
    <cellStyle name="Normal 2 2 2 2 2 3 2 2 4 13" xfId="1598" xr:uid="{00000000-0005-0000-0000-000016060000}"/>
    <cellStyle name="Normal 2 2 2 2 2 3 2 2 4 14" xfId="1599" xr:uid="{00000000-0005-0000-0000-000017060000}"/>
    <cellStyle name="Normal 2 2 2 2 2 3 2 2 4 15" xfId="1600" xr:uid="{00000000-0005-0000-0000-000018060000}"/>
    <cellStyle name="Normal 2 2 2 2 2 3 2 2 4 2" xfId="1601" xr:uid="{00000000-0005-0000-0000-000019060000}"/>
    <cellStyle name="Normal 2 2 2 2 2 3 2 2 4 3" xfId="1602" xr:uid="{00000000-0005-0000-0000-00001A060000}"/>
    <cellStyle name="Normal 2 2 2 2 2 3 2 2 4 4" xfId="1603" xr:uid="{00000000-0005-0000-0000-00001B060000}"/>
    <cellStyle name="Normal 2 2 2 2 2 3 2 2 4 5" xfId="1604" xr:uid="{00000000-0005-0000-0000-00001C060000}"/>
    <cellStyle name="Normal 2 2 2 2 2 3 2 2 4 6" xfId="1605" xr:uid="{00000000-0005-0000-0000-00001D060000}"/>
    <cellStyle name="Normal 2 2 2 2 2 3 2 2 4 7" xfId="1606" xr:uid="{00000000-0005-0000-0000-00001E060000}"/>
    <cellStyle name="Normal 2 2 2 2 2 3 2 2 4 8" xfId="1607" xr:uid="{00000000-0005-0000-0000-00001F060000}"/>
    <cellStyle name="Normal 2 2 2 2 2 3 2 2 4 9" xfId="1608" xr:uid="{00000000-0005-0000-0000-000020060000}"/>
    <cellStyle name="Normal 2 2 2 2 2 3 2 2 5" xfId="1609" xr:uid="{00000000-0005-0000-0000-000021060000}"/>
    <cellStyle name="Normal 2 2 2 2 2 3 2 2 5 10" xfId="1610" xr:uid="{00000000-0005-0000-0000-000022060000}"/>
    <cellStyle name="Normal 2 2 2 2 2 3 2 2 5 11" xfId="1611" xr:uid="{00000000-0005-0000-0000-000023060000}"/>
    <cellStyle name="Normal 2 2 2 2 2 3 2 2 5 12" xfId="1612" xr:uid="{00000000-0005-0000-0000-000024060000}"/>
    <cellStyle name="Normal 2 2 2 2 2 3 2 2 5 13" xfId="1613" xr:uid="{00000000-0005-0000-0000-000025060000}"/>
    <cellStyle name="Normal 2 2 2 2 2 3 2 2 5 14" xfId="1614" xr:uid="{00000000-0005-0000-0000-000026060000}"/>
    <cellStyle name="Normal 2 2 2 2 2 3 2 2 5 15" xfId="1615" xr:uid="{00000000-0005-0000-0000-000027060000}"/>
    <cellStyle name="Normal 2 2 2 2 2 3 2 2 5 2" xfId="1616" xr:uid="{00000000-0005-0000-0000-000028060000}"/>
    <cellStyle name="Normal 2 2 2 2 2 3 2 2 5 3" xfId="1617" xr:uid="{00000000-0005-0000-0000-000029060000}"/>
    <cellStyle name="Normal 2 2 2 2 2 3 2 2 5 4" xfId="1618" xr:uid="{00000000-0005-0000-0000-00002A060000}"/>
    <cellStyle name="Normal 2 2 2 2 2 3 2 2 5 5" xfId="1619" xr:uid="{00000000-0005-0000-0000-00002B060000}"/>
    <cellStyle name="Normal 2 2 2 2 2 3 2 2 5 6" xfId="1620" xr:uid="{00000000-0005-0000-0000-00002C060000}"/>
    <cellStyle name="Normal 2 2 2 2 2 3 2 2 5 7" xfId="1621" xr:uid="{00000000-0005-0000-0000-00002D060000}"/>
    <cellStyle name="Normal 2 2 2 2 2 3 2 2 5 8" xfId="1622" xr:uid="{00000000-0005-0000-0000-00002E060000}"/>
    <cellStyle name="Normal 2 2 2 2 2 3 2 2 5 9" xfId="1623" xr:uid="{00000000-0005-0000-0000-00002F060000}"/>
    <cellStyle name="Normal 2 2 2 2 2 3 2 3" xfId="1624" xr:uid="{00000000-0005-0000-0000-000030060000}"/>
    <cellStyle name="Normal 2 2 2 2 2 3 2 4" xfId="1625" xr:uid="{00000000-0005-0000-0000-000031060000}"/>
    <cellStyle name="Normal 2 2 2 2 2 3 2 5" xfId="1626" xr:uid="{00000000-0005-0000-0000-000032060000}"/>
    <cellStyle name="Normal 2 2 2 2 2 3 2 6" xfId="1627" xr:uid="{00000000-0005-0000-0000-000033060000}"/>
    <cellStyle name="Normal 2 2 2 2 2 3 2 7" xfId="1628" xr:uid="{00000000-0005-0000-0000-000034060000}"/>
    <cellStyle name="Normal 2 2 2 2 2 3 2 8" xfId="1629" xr:uid="{00000000-0005-0000-0000-000035060000}"/>
    <cellStyle name="Normal 2 2 2 2 2 3 2 9" xfId="1630" xr:uid="{00000000-0005-0000-0000-000036060000}"/>
    <cellStyle name="Normal 2 2 2 2 2 3 3" xfId="1631" xr:uid="{00000000-0005-0000-0000-000037060000}"/>
    <cellStyle name="Normal 2 2 2 2 2 3 3 10" xfId="1632" xr:uid="{00000000-0005-0000-0000-000038060000}"/>
    <cellStyle name="Normal 2 2 2 2 2 3 3 11" xfId="1633" xr:uid="{00000000-0005-0000-0000-000039060000}"/>
    <cellStyle name="Normal 2 2 2 2 2 3 3 12" xfId="1634" xr:uid="{00000000-0005-0000-0000-00003A060000}"/>
    <cellStyle name="Normal 2 2 2 2 2 3 3 13" xfId="1635" xr:uid="{00000000-0005-0000-0000-00003B060000}"/>
    <cellStyle name="Normal 2 2 2 2 2 3 3 14" xfId="1636" xr:uid="{00000000-0005-0000-0000-00003C060000}"/>
    <cellStyle name="Normal 2 2 2 2 2 3 3 15" xfId="1637" xr:uid="{00000000-0005-0000-0000-00003D060000}"/>
    <cellStyle name="Normal 2 2 2 2 2 3 3 2" xfId="1638" xr:uid="{00000000-0005-0000-0000-00003E060000}"/>
    <cellStyle name="Normal 2 2 2 2 2 3 3 3" xfId="1639" xr:uid="{00000000-0005-0000-0000-00003F060000}"/>
    <cellStyle name="Normal 2 2 2 2 2 3 3 4" xfId="1640" xr:uid="{00000000-0005-0000-0000-000040060000}"/>
    <cellStyle name="Normal 2 2 2 2 2 3 3 5" xfId="1641" xr:uid="{00000000-0005-0000-0000-000041060000}"/>
    <cellStyle name="Normal 2 2 2 2 2 3 3 6" xfId="1642" xr:uid="{00000000-0005-0000-0000-000042060000}"/>
    <cellStyle name="Normal 2 2 2 2 2 3 3 7" xfId="1643" xr:uid="{00000000-0005-0000-0000-000043060000}"/>
    <cellStyle name="Normal 2 2 2 2 2 3 3 8" xfId="1644" xr:uid="{00000000-0005-0000-0000-000044060000}"/>
    <cellStyle name="Normal 2 2 2 2 2 3 3 9" xfId="1645" xr:uid="{00000000-0005-0000-0000-000045060000}"/>
    <cellStyle name="Normal 2 2 2 2 2 3 4" xfId="1646" xr:uid="{00000000-0005-0000-0000-000046060000}"/>
    <cellStyle name="Normal 2 2 2 2 2 3 4 10" xfId="1647" xr:uid="{00000000-0005-0000-0000-000047060000}"/>
    <cellStyle name="Normal 2 2 2 2 2 3 4 11" xfId="1648" xr:uid="{00000000-0005-0000-0000-000048060000}"/>
    <cellStyle name="Normal 2 2 2 2 2 3 4 12" xfId="1649" xr:uid="{00000000-0005-0000-0000-000049060000}"/>
    <cellStyle name="Normal 2 2 2 2 2 3 4 13" xfId="1650" xr:uid="{00000000-0005-0000-0000-00004A060000}"/>
    <cellStyle name="Normal 2 2 2 2 2 3 4 14" xfId="1651" xr:uid="{00000000-0005-0000-0000-00004B060000}"/>
    <cellStyle name="Normal 2 2 2 2 2 3 4 15" xfId="1652" xr:uid="{00000000-0005-0000-0000-00004C060000}"/>
    <cellStyle name="Normal 2 2 2 2 2 3 4 2" xfId="1653" xr:uid="{00000000-0005-0000-0000-00004D060000}"/>
    <cellStyle name="Normal 2 2 2 2 2 3 4 3" xfId="1654" xr:uid="{00000000-0005-0000-0000-00004E060000}"/>
    <cellStyle name="Normal 2 2 2 2 2 3 4 4" xfId="1655" xr:uid="{00000000-0005-0000-0000-00004F060000}"/>
    <cellStyle name="Normal 2 2 2 2 2 3 4 5" xfId="1656" xr:uid="{00000000-0005-0000-0000-000050060000}"/>
    <cellStyle name="Normal 2 2 2 2 2 3 4 6" xfId="1657" xr:uid="{00000000-0005-0000-0000-000051060000}"/>
    <cellStyle name="Normal 2 2 2 2 2 3 4 7" xfId="1658" xr:uid="{00000000-0005-0000-0000-000052060000}"/>
    <cellStyle name="Normal 2 2 2 2 2 3 4 8" xfId="1659" xr:uid="{00000000-0005-0000-0000-000053060000}"/>
    <cellStyle name="Normal 2 2 2 2 2 3 4 9" xfId="1660" xr:uid="{00000000-0005-0000-0000-000054060000}"/>
    <cellStyle name="Normal 2 2 2 2 2 3 5" xfId="1661" xr:uid="{00000000-0005-0000-0000-000055060000}"/>
    <cellStyle name="Normal 2 2 2 2 2 3 5 10" xfId="1662" xr:uid="{00000000-0005-0000-0000-000056060000}"/>
    <cellStyle name="Normal 2 2 2 2 2 3 5 11" xfId="1663" xr:uid="{00000000-0005-0000-0000-000057060000}"/>
    <cellStyle name="Normal 2 2 2 2 2 3 5 12" xfId="1664" xr:uid="{00000000-0005-0000-0000-000058060000}"/>
    <cellStyle name="Normal 2 2 2 2 2 3 5 13" xfId="1665" xr:uid="{00000000-0005-0000-0000-000059060000}"/>
    <cellStyle name="Normal 2 2 2 2 2 3 5 14" xfId="1666" xr:uid="{00000000-0005-0000-0000-00005A060000}"/>
    <cellStyle name="Normal 2 2 2 2 2 3 5 15" xfId="1667" xr:uid="{00000000-0005-0000-0000-00005B060000}"/>
    <cellStyle name="Normal 2 2 2 2 2 3 5 2" xfId="1668" xr:uid="{00000000-0005-0000-0000-00005C060000}"/>
    <cellStyle name="Normal 2 2 2 2 2 3 5 3" xfId="1669" xr:uid="{00000000-0005-0000-0000-00005D060000}"/>
    <cellStyle name="Normal 2 2 2 2 2 3 5 4" xfId="1670" xr:uid="{00000000-0005-0000-0000-00005E060000}"/>
    <cellStyle name="Normal 2 2 2 2 2 3 5 5" xfId="1671" xr:uid="{00000000-0005-0000-0000-00005F060000}"/>
    <cellStyle name="Normal 2 2 2 2 2 3 5 6" xfId="1672" xr:uid="{00000000-0005-0000-0000-000060060000}"/>
    <cellStyle name="Normal 2 2 2 2 2 3 5 7" xfId="1673" xr:uid="{00000000-0005-0000-0000-000061060000}"/>
    <cellStyle name="Normal 2 2 2 2 2 3 5 8" xfId="1674" xr:uid="{00000000-0005-0000-0000-000062060000}"/>
    <cellStyle name="Normal 2 2 2 2 2 3 5 9" xfId="1675" xr:uid="{00000000-0005-0000-0000-000063060000}"/>
    <cellStyle name="Normal 2 2 2 2 2 3 6" xfId="1676" xr:uid="{00000000-0005-0000-0000-000064060000}"/>
    <cellStyle name="Normal 2 2 2 2 2 3 6 10" xfId="1677" xr:uid="{00000000-0005-0000-0000-000065060000}"/>
    <cellStyle name="Normal 2 2 2 2 2 3 6 11" xfId="1678" xr:uid="{00000000-0005-0000-0000-000066060000}"/>
    <cellStyle name="Normal 2 2 2 2 2 3 6 12" xfId="1679" xr:uid="{00000000-0005-0000-0000-000067060000}"/>
    <cellStyle name="Normal 2 2 2 2 2 3 6 13" xfId="1680" xr:uid="{00000000-0005-0000-0000-000068060000}"/>
    <cellStyle name="Normal 2 2 2 2 2 3 6 14" xfId="1681" xr:uid="{00000000-0005-0000-0000-000069060000}"/>
    <cellStyle name="Normal 2 2 2 2 2 3 6 15" xfId="1682" xr:uid="{00000000-0005-0000-0000-00006A060000}"/>
    <cellStyle name="Normal 2 2 2 2 2 3 6 2" xfId="1683" xr:uid="{00000000-0005-0000-0000-00006B060000}"/>
    <cellStyle name="Normal 2 2 2 2 2 3 6 3" xfId="1684" xr:uid="{00000000-0005-0000-0000-00006C060000}"/>
    <cellStyle name="Normal 2 2 2 2 2 3 6 4" xfId="1685" xr:uid="{00000000-0005-0000-0000-00006D060000}"/>
    <cellStyle name="Normal 2 2 2 2 2 3 6 5" xfId="1686" xr:uid="{00000000-0005-0000-0000-00006E060000}"/>
    <cellStyle name="Normal 2 2 2 2 2 3 6 6" xfId="1687" xr:uid="{00000000-0005-0000-0000-00006F060000}"/>
    <cellStyle name="Normal 2 2 2 2 2 3 6 7" xfId="1688" xr:uid="{00000000-0005-0000-0000-000070060000}"/>
    <cellStyle name="Normal 2 2 2 2 2 3 6 8" xfId="1689" xr:uid="{00000000-0005-0000-0000-000071060000}"/>
    <cellStyle name="Normal 2 2 2 2 2 3 6 9" xfId="1690" xr:uid="{00000000-0005-0000-0000-000072060000}"/>
    <cellStyle name="Normal 2 2 2 2 2 3 7" xfId="1691" xr:uid="{00000000-0005-0000-0000-000073060000}"/>
    <cellStyle name="Normal 2 2 2 2 2 3 7 10" xfId="1692" xr:uid="{00000000-0005-0000-0000-000074060000}"/>
    <cellStyle name="Normal 2 2 2 2 2 3 7 11" xfId="1693" xr:uid="{00000000-0005-0000-0000-000075060000}"/>
    <cellStyle name="Normal 2 2 2 2 2 3 7 12" xfId="1694" xr:uid="{00000000-0005-0000-0000-000076060000}"/>
    <cellStyle name="Normal 2 2 2 2 2 3 7 13" xfId="1695" xr:uid="{00000000-0005-0000-0000-000077060000}"/>
    <cellStyle name="Normal 2 2 2 2 2 3 7 14" xfId="1696" xr:uid="{00000000-0005-0000-0000-000078060000}"/>
    <cellStyle name="Normal 2 2 2 2 2 3 7 15" xfId="1697" xr:uid="{00000000-0005-0000-0000-000079060000}"/>
    <cellStyle name="Normal 2 2 2 2 2 3 7 2" xfId="1698" xr:uid="{00000000-0005-0000-0000-00007A060000}"/>
    <cellStyle name="Normal 2 2 2 2 2 3 7 3" xfId="1699" xr:uid="{00000000-0005-0000-0000-00007B060000}"/>
    <cellStyle name="Normal 2 2 2 2 2 3 7 4" xfId="1700" xr:uid="{00000000-0005-0000-0000-00007C060000}"/>
    <cellStyle name="Normal 2 2 2 2 2 3 7 5" xfId="1701" xr:uid="{00000000-0005-0000-0000-00007D060000}"/>
    <cellStyle name="Normal 2 2 2 2 2 3 7 6" xfId="1702" xr:uid="{00000000-0005-0000-0000-00007E060000}"/>
    <cellStyle name="Normal 2 2 2 2 2 3 7 7" xfId="1703" xr:uid="{00000000-0005-0000-0000-00007F060000}"/>
    <cellStyle name="Normal 2 2 2 2 2 3 7 8" xfId="1704" xr:uid="{00000000-0005-0000-0000-000080060000}"/>
    <cellStyle name="Normal 2 2 2 2 2 3 7 9" xfId="1705" xr:uid="{00000000-0005-0000-0000-000081060000}"/>
    <cellStyle name="Normal 2 2 2 2 2 3 8" xfId="1706" xr:uid="{00000000-0005-0000-0000-000082060000}"/>
    <cellStyle name="Normal 2 2 2 2 2 3 8 10" xfId="1707" xr:uid="{00000000-0005-0000-0000-000083060000}"/>
    <cellStyle name="Normal 2 2 2 2 2 3 8 11" xfId="1708" xr:uid="{00000000-0005-0000-0000-000084060000}"/>
    <cellStyle name="Normal 2 2 2 2 2 3 8 12" xfId="1709" xr:uid="{00000000-0005-0000-0000-000085060000}"/>
    <cellStyle name="Normal 2 2 2 2 2 3 8 13" xfId="1710" xr:uid="{00000000-0005-0000-0000-000086060000}"/>
    <cellStyle name="Normal 2 2 2 2 2 3 8 14" xfId="1711" xr:uid="{00000000-0005-0000-0000-000087060000}"/>
    <cellStyle name="Normal 2 2 2 2 2 3 8 15" xfId="1712" xr:uid="{00000000-0005-0000-0000-000088060000}"/>
    <cellStyle name="Normal 2 2 2 2 2 3 8 2" xfId="1713" xr:uid="{00000000-0005-0000-0000-000089060000}"/>
    <cellStyle name="Normal 2 2 2 2 2 3 8 3" xfId="1714" xr:uid="{00000000-0005-0000-0000-00008A060000}"/>
    <cellStyle name="Normal 2 2 2 2 2 3 8 4" xfId="1715" xr:uid="{00000000-0005-0000-0000-00008B060000}"/>
    <cellStyle name="Normal 2 2 2 2 2 3 8 5" xfId="1716" xr:uid="{00000000-0005-0000-0000-00008C060000}"/>
    <cellStyle name="Normal 2 2 2 2 2 3 8 6" xfId="1717" xr:uid="{00000000-0005-0000-0000-00008D060000}"/>
    <cellStyle name="Normal 2 2 2 2 2 3 8 7" xfId="1718" xr:uid="{00000000-0005-0000-0000-00008E060000}"/>
    <cellStyle name="Normal 2 2 2 2 2 3 8 8" xfId="1719" xr:uid="{00000000-0005-0000-0000-00008F060000}"/>
    <cellStyle name="Normal 2 2 2 2 2 3 8 9" xfId="1720" xr:uid="{00000000-0005-0000-0000-000090060000}"/>
    <cellStyle name="Normal 2 2 2 2 2 30" xfId="1721" xr:uid="{00000000-0005-0000-0000-000091060000}"/>
    <cellStyle name="Normal 2 2 2 2 2 31" xfId="1722" xr:uid="{00000000-0005-0000-0000-000092060000}"/>
    <cellStyle name="Normal 2 2 2 2 2 4" xfId="1723" xr:uid="{00000000-0005-0000-0000-000093060000}"/>
    <cellStyle name="Normal 2 2 2 2 2 4 2" xfId="1724" xr:uid="{00000000-0005-0000-0000-000094060000}"/>
    <cellStyle name="Normal 2 2 2 2 2 4 2 10" xfId="1725" xr:uid="{00000000-0005-0000-0000-000095060000}"/>
    <cellStyle name="Normal 2 2 2 2 2 4 2 11" xfId="1726" xr:uid="{00000000-0005-0000-0000-000096060000}"/>
    <cellStyle name="Normal 2 2 2 2 2 4 2 12" xfId="1727" xr:uid="{00000000-0005-0000-0000-000097060000}"/>
    <cellStyle name="Normal 2 2 2 2 2 4 2 13" xfId="1728" xr:uid="{00000000-0005-0000-0000-000098060000}"/>
    <cellStyle name="Normal 2 2 2 2 2 4 2 14" xfId="1729" xr:uid="{00000000-0005-0000-0000-000099060000}"/>
    <cellStyle name="Normal 2 2 2 2 2 4 2 15" xfId="1730" xr:uid="{00000000-0005-0000-0000-00009A060000}"/>
    <cellStyle name="Normal 2 2 2 2 2 4 2 16" xfId="1731" xr:uid="{00000000-0005-0000-0000-00009B060000}"/>
    <cellStyle name="Normal 2 2 2 2 2 4 2 17" xfId="1732" xr:uid="{00000000-0005-0000-0000-00009C060000}"/>
    <cellStyle name="Normal 2 2 2 2 2 4 2 18" xfId="1733" xr:uid="{00000000-0005-0000-0000-00009D060000}"/>
    <cellStyle name="Normal 2 2 2 2 2 4 2 19" xfId="1734" xr:uid="{00000000-0005-0000-0000-00009E060000}"/>
    <cellStyle name="Normal 2 2 2 2 2 4 2 2" xfId="1735" xr:uid="{00000000-0005-0000-0000-00009F060000}"/>
    <cellStyle name="Normal 2 2 2 2 2 4 2 3" xfId="1736" xr:uid="{00000000-0005-0000-0000-0000A0060000}"/>
    <cellStyle name="Normal 2 2 2 2 2 4 2 4" xfId="1737" xr:uid="{00000000-0005-0000-0000-0000A1060000}"/>
    <cellStyle name="Normal 2 2 2 2 2 4 2 5" xfId="1738" xr:uid="{00000000-0005-0000-0000-0000A2060000}"/>
    <cellStyle name="Normal 2 2 2 2 2 4 2 6" xfId="1739" xr:uid="{00000000-0005-0000-0000-0000A3060000}"/>
    <cellStyle name="Normal 2 2 2 2 2 4 2 7" xfId="1740" xr:uid="{00000000-0005-0000-0000-0000A4060000}"/>
    <cellStyle name="Normal 2 2 2 2 2 4 2 8" xfId="1741" xr:uid="{00000000-0005-0000-0000-0000A5060000}"/>
    <cellStyle name="Normal 2 2 2 2 2 4 2 9" xfId="1742" xr:uid="{00000000-0005-0000-0000-0000A6060000}"/>
    <cellStyle name="Normal 2 2 2 2 2 4 3" xfId="1743" xr:uid="{00000000-0005-0000-0000-0000A7060000}"/>
    <cellStyle name="Normal 2 2 2 2 2 4 3 10" xfId="1744" xr:uid="{00000000-0005-0000-0000-0000A8060000}"/>
    <cellStyle name="Normal 2 2 2 2 2 4 3 11" xfId="1745" xr:uid="{00000000-0005-0000-0000-0000A9060000}"/>
    <cellStyle name="Normal 2 2 2 2 2 4 3 12" xfId="1746" xr:uid="{00000000-0005-0000-0000-0000AA060000}"/>
    <cellStyle name="Normal 2 2 2 2 2 4 3 13" xfId="1747" xr:uid="{00000000-0005-0000-0000-0000AB060000}"/>
    <cellStyle name="Normal 2 2 2 2 2 4 3 14" xfId="1748" xr:uid="{00000000-0005-0000-0000-0000AC060000}"/>
    <cellStyle name="Normal 2 2 2 2 2 4 3 15" xfId="1749" xr:uid="{00000000-0005-0000-0000-0000AD060000}"/>
    <cellStyle name="Normal 2 2 2 2 2 4 3 2" xfId="1750" xr:uid="{00000000-0005-0000-0000-0000AE060000}"/>
    <cellStyle name="Normal 2 2 2 2 2 4 3 3" xfId="1751" xr:uid="{00000000-0005-0000-0000-0000AF060000}"/>
    <cellStyle name="Normal 2 2 2 2 2 4 3 4" xfId="1752" xr:uid="{00000000-0005-0000-0000-0000B0060000}"/>
    <cellStyle name="Normal 2 2 2 2 2 4 3 5" xfId="1753" xr:uid="{00000000-0005-0000-0000-0000B1060000}"/>
    <cellStyle name="Normal 2 2 2 2 2 4 3 6" xfId="1754" xr:uid="{00000000-0005-0000-0000-0000B2060000}"/>
    <cellStyle name="Normal 2 2 2 2 2 4 3 7" xfId="1755" xr:uid="{00000000-0005-0000-0000-0000B3060000}"/>
    <cellStyle name="Normal 2 2 2 2 2 4 3 8" xfId="1756" xr:uid="{00000000-0005-0000-0000-0000B4060000}"/>
    <cellStyle name="Normal 2 2 2 2 2 4 3 9" xfId="1757" xr:uid="{00000000-0005-0000-0000-0000B5060000}"/>
    <cellStyle name="Normal 2 2 2 2 2 4 4" xfId="1758" xr:uid="{00000000-0005-0000-0000-0000B6060000}"/>
    <cellStyle name="Normal 2 2 2 2 2 4 4 10" xfId="1759" xr:uid="{00000000-0005-0000-0000-0000B7060000}"/>
    <cellStyle name="Normal 2 2 2 2 2 4 4 11" xfId="1760" xr:uid="{00000000-0005-0000-0000-0000B8060000}"/>
    <cellStyle name="Normal 2 2 2 2 2 4 4 12" xfId="1761" xr:uid="{00000000-0005-0000-0000-0000B9060000}"/>
    <cellStyle name="Normal 2 2 2 2 2 4 4 13" xfId="1762" xr:uid="{00000000-0005-0000-0000-0000BA060000}"/>
    <cellStyle name="Normal 2 2 2 2 2 4 4 14" xfId="1763" xr:uid="{00000000-0005-0000-0000-0000BB060000}"/>
    <cellStyle name="Normal 2 2 2 2 2 4 4 15" xfId="1764" xr:uid="{00000000-0005-0000-0000-0000BC060000}"/>
    <cellStyle name="Normal 2 2 2 2 2 4 4 2" xfId="1765" xr:uid="{00000000-0005-0000-0000-0000BD060000}"/>
    <cellStyle name="Normal 2 2 2 2 2 4 4 3" xfId="1766" xr:uid="{00000000-0005-0000-0000-0000BE060000}"/>
    <cellStyle name="Normal 2 2 2 2 2 4 4 4" xfId="1767" xr:uid="{00000000-0005-0000-0000-0000BF060000}"/>
    <cellStyle name="Normal 2 2 2 2 2 4 4 5" xfId="1768" xr:uid="{00000000-0005-0000-0000-0000C0060000}"/>
    <cellStyle name="Normal 2 2 2 2 2 4 4 6" xfId="1769" xr:uid="{00000000-0005-0000-0000-0000C1060000}"/>
    <cellStyle name="Normal 2 2 2 2 2 4 4 7" xfId="1770" xr:uid="{00000000-0005-0000-0000-0000C2060000}"/>
    <cellStyle name="Normal 2 2 2 2 2 4 4 8" xfId="1771" xr:uid="{00000000-0005-0000-0000-0000C3060000}"/>
    <cellStyle name="Normal 2 2 2 2 2 4 4 9" xfId="1772" xr:uid="{00000000-0005-0000-0000-0000C4060000}"/>
    <cellStyle name="Normal 2 2 2 2 2 4 5" xfId="1773" xr:uid="{00000000-0005-0000-0000-0000C5060000}"/>
    <cellStyle name="Normal 2 2 2 2 2 4 5 10" xfId="1774" xr:uid="{00000000-0005-0000-0000-0000C6060000}"/>
    <cellStyle name="Normal 2 2 2 2 2 4 5 11" xfId="1775" xr:uid="{00000000-0005-0000-0000-0000C7060000}"/>
    <cellStyle name="Normal 2 2 2 2 2 4 5 12" xfId="1776" xr:uid="{00000000-0005-0000-0000-0000C8060000}"/>
    <cellStyle name="Normal 2 2 2 2 2 4 5 13" xfId="1777" xr:uid="{00000000-0005-0000-0000-0000C9060000}"/>
    <cellStyle name="Normal 2 2 2 2 2 4 5 14" xfId="1778" xr:uid="{00000000-0005-0000-0000-0000CA060000}"/>
    <cellStyle name="Normal 2 2 2 2 2 4 5 15" xfId="1779" xr:uid="{00000000-0005-0000-0000-0000CB060000}"/>
    <cellStyle name="Normal 2 2 2 2 2 4 5 2" xfId="1780" xr:uid="{00000000-0005-0000-0000-0000CC060000}"/>
    <cellStyle name="Normal 2 2 2 2 2 4 5 3" xfId="1781" xr:uid="{00000000-0005-0000-0000-0000CD060000}"/>
    <cellStyle name="Normal 2 2 2 2 2 4 5 4" xfId="1782" xr:uid="{00000000-0005-0000-0000-0000CE060000}"/>
    <cellStyle name="Normal 2 2 2 2 2 4 5 5" xfId="1783" xr:uid="{00000000-0005-0000-0000-0000CF060000}"/>
    <cellStyle name="Normal 2 2 2 2 2 4 5 6" xfId="1784" xr:uid="{00000000-0005-0000-0000-0000D0060000}"/>
    <cellStyle name="Normal 2 2 2 2 2 4 5 7" xfId="1785" xr:uid="{00000000-0005-0000-0000-0000D1060000}"/>
    <cellStyle name="Normal 2 2 2 2 2 4 5 8" xfId="1786" xr:uid="{00000000-0005-0000-0000-0000D2060000}"/>
    <cellStyle name="Normal 2 2 2 2 2 4 5 9" xfId="1787" xr:uid="{00000000-0005-0000-0000-0000D3060000}"/>
    <cellStyle name="Normal 2 2 2 2 2 5" xfId="1788" xr:uid="{00000000-0005-0000-0000-0000D4060000}"/>
    <cellStyle name="Normal 2 2 2 2 2 6" xfId="1789" xr:uid="{00000000-0005-0000-0000-0000D5060000}"/>
    <cellStyle name="Normal 2 2 2 2 2 7" xfId="1790" xr:uid="{00000000-0005-0000-0000-0000D6060000}"/>
    <cellStyle name="Normal 2 2 2 2 2 8" xfId="1791" xr:uid="{00000000-0005-0000-0000-0000D7060000}"/>
    <cellStyle name="Normal 2 2 2 2 2 9" xfId="1792" xr:uid="{00000000-0005-0000-0000-0000D8060000}"/>
    <cellStyle name="Normal 2 2 2 2 20" xfId="1793" xr:uid="{00000000-0005-0000-0000-0000D9060000}"/>
    <cellStyle name="Normal 2 2 2 2 20 10" xfId="1794" xr:uid="{00000000-0005-0000-0000-0000DA060000}"/>
    <cellStyle name="Normal 2 2 2 2 20 11" xfId="1795" xr:uid="{00000000-0005-0000-0000-0000DB060000}"/>
    <cellStyle name="Normal 2 2 2 2 20 12" xfId="1796" xr:uid="{00000000-0005-0000-0000-0000DC060000}"/>
    <cellStyle name="Normal 2 2 2 2 20 2" xfId="1797" xr:uid="{00000000-0005-0000-0000-0000DD060000}"/>
    <cellStyle name="Normal 2 2 2 2 20 2 2" xfId="1798" xr:uid="{00000000-0005-0000-0000-0000DE060000}"/>
    <cellStyle name="Normal 2 2 2 2 20 2 2 2" xfId="1799" xr:uid="{00000000-0005-0000-0000-0000DF060000}"/>
    <cellStyle name="Normal 2 2 2 2 20 2 2 3" xfId="1800" xr:uid="{00000000-0005-0000-0000-0000E0060000}"/>
    <cellStyle name="Normal 2 2 2 2 20 2 2 4" xfId="1801" xr:uid="{00000000-0005-0000-0000-0000E1060000}"/>
    <cellStyle name="Normal 2 2 2 2 20 2 2 5" xfId="1802" xr:uid="{00000000-0005-0000-0000-0000E2060000}"/>
    <cellStyle name="Normal 2 2 2 2 20 2 2 6" xfId="1803" xr:uid="{00000000-0005-0000-0000-0000E3060000}"/>
    <cellStyle name="Normal 2 2 2 2 20 2 3" xfId="1804" xr:uid="{00000000-0005-0000-0000-0000E4060000}"/>
    <cellStyle name="Normal 2 2 2 2 20 2 4" xfId="1805" xr:uid="{00000000-0005-0000-0000-0000E5060000}"/>
    <cellStyle name="Normal 2 2 2 2 20 2 5" xfId="1806" xr:uid="{00000000-0005-0000-0000-0000E6060000}"/>
    <cellStyle name="Normal 2 2 2 2 20 2 6" xfId="1807" xr:uid="{00000000-0005-0000-0000-0000E7060000}"/>
    <cellStyle name="Normal 2 2 2 2 20 2 7" xfId="1808" xr:uid="{00000000-0005-0000-0000-0000E8060000}"/>
    <cellStyle name="Normal 2 2 2 2 20 2 8" xfId="1809" xr:uid="{00000000-0005-0000-0000-0000E9060000}"/>
    <cellStyle name="Normal 2 2 2 2 20 2 9" xfId="1810" xr:uid="{00000000-0005-0000-0000-0000EA060000}"/>
    <cellStyle name="Normal 2 2 2 2 20 3" xfId="1811" xr:uid="{00000000-0005-0000-0000-0000EB060000}"/>
    <cellStyle name="Normal 2 2 2 2 20 4" xfId="1812" xr:uid="{00000000-0005-0000-0000-0000EC060000}"/>
    <cellStyle name="Normal 2 2 2 2 20 5" xfId="1813" xr:uid="{00000000-0005-0000-0000-0000ED060000}"/>
    <cellStyle name="Normal 2 2 2 2 20 6" xfId="1814" xr:uid="{00000000-0005-0000-0000-0000EE060000}"/>
    <cellStyle name="Normal 2 2 2 2 20 6 2" xfId="1815" xr:uid="{00000000-0005-0000-0000-0000EF060000}"/>
    <cellStyle name="Normal 2 2 2 2 20 6 3" xfId="1816" xr:uid="{00000000-0005-0000-0000-0000F0060000}"/>
    <cellStyle name="Normal 2 2 2 2 20 6 4" xfId="1817" xr:uid="{00000000-0005-0000-0000-0000F1060000}"/>
    <cellStyle name="Normal 2 2 2 2 20 6 5" xfId="1818" xr:uid="{00000000-0005-0000-0000-0000F2060000}"/>
    <cellStyle name="Normal 2 2 2 2 20 6 6" xfId="1819" xr:uid="{00000000-0005-0000-0000-0000F3060000}"/>
    <cellStyle name="Normal 2 2 2 2 20 7" xfId="1820" xr:uid="{00000000-0005-0000-0000-0000F4060000}"/>
    <cellStyle name="Normal 2 2 2 2 20 8" xfId="1821" xr:uid="{00000000-0005-0000-0000-0000F5060000}"/>
    <cellStyle name="Normal 2 2 2 2 20 9" xfId="1822" xr:uid="{00000000-0005-0000-0000-0000F6060000}"/>
    <cellStyle name="Normal 2 2 2 2 21" xfId="1823" xr:uid="{00000000-0005-0000-0000-0000F7060000}"/>
    <cellStyle name="Normal 2 2 2 2 22" xfId="1824" xr:uid="{00000000-0005-0000-0000-0000F8060000}"/>
    <cellStyle name="Normal 2 2 2 2 23" xfId="1825" xr:uid="{00000000-0005-0000-0000-0000F9060000}"/>
    <cellStyle name="Normal 2 2 2 2 23 2" xfId="1826" xr:uid="{00000000-0005-0000-0000-0000FA060000}"/>
    <cellStyle name="Normal 2 2 2 2 23 2 2" xfId="1827" xr:uid="{00000000-0005-0000-0000-0000FB060000}"/>
    <cellStyle name="Normal 2 2 2 2 23 2 3" xfId="1828" xr:uid="{00000000-0005-0000-0000-0000FC060000}"/>
    <cellStyle name="Normal 2 2 2 2 23 2 4" xfId="1829" xr:uid="{00000000-0005-0000-0000-0000FD060000}"/>
    <cellStyle name="Normal 2 2 2 2 23 2 5" xfId="1830" xr:uid="{00000000-0005-0000-0000-0000FE060000}"/>
    <cellStyle name="Normal 2 2 2 2 23 2 6" xfId="1831" xr:uid="{00000000-0005-0000-0000-0000FF060000}"/>
    <cellStyle name="Normal 2 2 2 2 23 3" xfId="1832" xr:uid="{00000000-0005-0000-0000-000000070000}"/>
    <cellStyle name="Normal 2 2 2 2 23 4" xfId="1833" xr:uid="{00000000-0005-0000-0000-000001070000}"/>
    <cellStyle name="Normal 2 2 2 2 23 5" xfId="1834" xr:uid="{00000000-0005-0000-0000-000002070000}"/>
    <cellStyle name="Normal 2 2 2 2 23 6" xfId="1835" xr:uid="{00000000-0005-0000-0000-000003070000}"/>
    <cellStyle name="Normal 2 2 2 2 23 7" xfId="1836" xr:uid="{00000000-0005-0000-0000-000004070000}"/>
    <cellStyle name="Normal 2 2 2 2 23 8" xfId="1837" xr:uid="{00000000-0005-0000-0000-000005070000}"/>
    <cellStyle name="Normal 2 2 2 2 23 9" xfId="1838" xr:uid="{00000000-0005-0000-0000-000006070000}"/>
    <cellStyle name="Normal 2 2 2 2 24" xfId="1839" xr:uid="{00000000-0005-0000-0000-000007070000}"/>
    <cellStyle name="Normal 2 2 2 2 25" xfId="1840" xr:uid="{00000000-0005-0000-0000-000008070000}"/>
    <cellStyle name="Normal 2 2 2 2 26" xfId="1841" xr:uid="{00000000-0005-0000-0000-000009070000}"/>
    <cellStyle name="Normal 2 2 2 2 26 2" xfId="1842" xr:uid="{00000000-0005-0000-0000-00000A070000}"/>
    <cellStyle name="Normal 2 2 2 2 26 3" xfId="1843" xr:uid="{00000000-0005-0000-0000-00000B070000}"/>
    <cellStyle name="Normal 2 2 2 2 26 4" xfId="1844" xr:uid="{00000000-0005-0000-0000-00000C070000}"/>
    <cellStyle name="Normal 2 2 2 2 26 5" xfId="1845" xr:uid="{00000000-0005-0000-0000-00000D070000}"/>
    <cellStyle name="Normal 2 2 2 2 26 6" xfId="1846" xr:uid="{00000000-0005-0000-0000-00000E070000}"/>
    <cellStyle name="Normal 2 2 2 2 27" xfId="1847" xr:uid="{00000000-0005-0000-0000-00000F070000}"/>
    <cellStyle name="Normal 2 2 2 2 28" xfId="1848" xr:uid="{00000000-0005-0000-0000-000010070000}"/>
    <cellStyle name="Normal 2 2 2 2 29" xfId="1849" xr:uid="{00000000-0005-0000-0000-000011070000}"/>
    <cellStyle name="Normal 2 2 2 2 3" xfId="1850" xr:uid="{00000000-0005-0000-0000-000012070000}"/>
    <cellStyle name="Normal 2 2 2 2 3 10" xfId="1851" xr:uid="{00000000-0005-0000-0000-000013070000}"/>
    <cellStyle name="Normal 2 2 2 2 3 11" xfId="1852" xr:uid="{00000000-0005-0000-0000-000014070000}"/>
    <cellStyle name="Normal 2 2 2 2 3 12" xfId="1853" xr:uid="{00000000-0005-0000-0000-000015070000}"/>
    <cellStyle name="Normal 2 2 2 2 3 13" xfId="1854" xr:uid="{00000000-0005-0000-0000-000016070000}"/>
    <cellStyle name="Normal 2 2 2 2 3 14" xfId="1855" xr:uid="{00000000-0005-0000-0000-000017070000}"/>
    <cellStyle name="Normal 2 2 2 2 3 15" xfId="1856" xr:uid="{00000000-0005-0000-0000-000018070000}"/>
    <cellStyle name="Normal 2 2 2 2 3 16" xfId="1857" xr:uid="{00000000-0005-0000-0000-000019070000}"/>
    <cellStyle name="Normal 2 2 2 2 3 17" xfId="1858" xr:uid="{00000000-0005-0000-0000-00001A070000}"/>
    <cellStyle name="Normal 2 2 2 2 3 18" xfId="1859" xr:uid="{00000000-0005-0000-0000-00001B070000}"/>
    <cellStyle name="Normal 2 2 2 2 3 19" xfId="1860" xr:uid="{00000000-0005-0000-0000-00001C070000}"/>
    <cellStyle name="Normal 2 2 2 2 3 2" xfId="1861" xr:uid="{00000000-0005-0000-0000-00001D070000}"/>
    <cellStyle name="Normal 2 2 2 2 3 2 2" xfId="1862" xr:uid="{00000000-0005-0000-0000-00001E070000}"/>
    <cellStyle name="Normal 2 2 2 2 3 2 2 10" xfId="1863" xr:uid="{00000000-0005-0000-0000-00001F070000}"/>
    <cellStyle name="Normal 2 2 2 2 3 2 2 11" xfId="1864" xr:uid="{00000000-0005-0000-0000-000020070000}"/>
    <cellStyle name="Normal 2 2 2 2 3 2 2 12" xfId="1865" xr:uid="{00000000-0005-0000-0000-000021070000}"/>
    <cellStyle name="Normal 2 2 2 2 3 2 2 13" xfId="1866" xr:uid="{00000000-0005-0000-0000-000022070000}"/>
    <cellStyle name="Normal 2 2 2 2 3 2 2 14" xfId="1867" xr:uid="{00000000-0005-0000-0000-000023070000}"/>
    <cellStyle name="Normal 2 2 2 2 3 2 2 15" xfId="1868" xr:uid="{00000000-0005-0000-0000-000024070000}"/>
    <cellStyle name="Normal 2 2 2 2 3 2 2 16" xfId="1869" xr:uid="{00000000-0005-0000-0000-000025070000}"/>
    <cellStyle name="Normal 2 2 2 2 3 2 2 17" xfId="1870" xr:uid="{00000000-0005-0000-0000-000026070000}"/>
    <cellStyle name="Normal 2 2 2 2 3 2 2 18" xfId="1871" xr:uid="{00000000-0005-0000-0000-000027070000}"/>
    <cellStyle name="Normal 2 2 2 2 3 2 2 19" xfId="1872" xr:uid="{00000000-0005-0000-0000-000028070000}"/>
    <cellStyle name="Normal 2 2 2 2 3 2 2 2" xfId="1873" xr:uid="{00000000-0005-0000-0000-000029070000}"/>
    <cellStyle name="Normal 2 2 2 2 3 2 2 2 2" xfId="1874" xr:uid="{00000000-0005-0000-0000-00002A070000}"/>
    <cellStyle name="Normal 2 2 2 2 3 2 2 2 2 10" xfId="1875" xr:uid="{00000000-0005-0000-0000-00002B070000}"/>
    <cellStyle name="Normal 2 2 2 2 3 2 2 2 2 11" xfId="1876" xr:uid="{00000000-0005-0000-0000-00002C070000}"/>
    <cellStyle name="Normal 2 2 2 2 3 2 2 2 2 12" xfId="1877" xr:uid="{00000000-0005-0000-0000-00002D070000}"/>
    <cellStyle name="Normal 2 2 2 2 3 2 2 2 2 13" xfId="1878" xr:uid="{00000000-0005-0000-0000-00002E070000}"/>
    <cellStyle name="Normal 2 2 2 2 3 2 2 2 2 14" xfId="1879" xr:uid="{00000000-0005-0000-0000-00002F070000}"/>
    <cellStyle name="Normal 2 2 2 2 3 2 2 2 2 15" xfId="1880" xr:uid="{00000000-0005-0000-0000-000030070000}"/>
    <cellStyle name="Normal 2 2 2 2 3 2 2 2 2 2" xfId="1881" xr:uid="{00000000-0005-0000-0000-000031070000}"/>
    <cellStyle name="Normal 2 2 2 2 3 2 2 2 2 3" xfId="1882" xr:uid="{00000000-0005-0000-0000-000032070000}"/>
    <cellStyle name="Normal 2 2 2 2 3 2 2 2 2 4" xfId="1883" xr:uid="{00000000-0005-0000-0000-000033070000}"/>
    <cellStyle name="Normal 2 2 2 2 3 2 2 2 2 5" xfId="1884" xr:uid="{00000000-0005-0000-0000-000034070000}"/>
    <cellStyle name="Normal 2 2 2 2 3 2 2 2 2 6" xfId="1885" xr:uid="{00000000-0005-0000-0000-000035070000}"/>
    <cellStyle name="Normal 2 2 2 2 3 2 2 2 2 7" xfId="1886" xr:uid="{00000000-0005-0000-0000-000036070000}"/>
    <cellStyle name="Normal 2 2 2 2 3 2 2 2 2 8" xfId="1887" xr:uid="{00000000-0005-0000-0000-000037070000}"/>
    <cellStyle name="Normal 2 2 2 2 3 2 2 2 2 9" xfId="1888" xr:uid="{00000000-0005-0000-0000-000038070000}"/>
    <cellStyle name="Normal 2 2 2 2 3 2 2 2 3" xfId="1889" xr:uid="{00000000-0005-0000-0000-000039070000}"/>
    <cellStyle name="Normal 2 2 2 2 3 2 2 2 3 10" xfId="1890" xr:uid="{00000000-0005-0000-0000-00003A070000}"/>
    <cellStyle name="Normal 2 2 2 2 3 2 2 2 3 11" xfId="1891" xr:uid="{00000000-0005-0000-0000-00003B070000}"/>
    <cellStyle name="Normal 2 2 2 2 3 2 2 2 3 12" xfId="1892" xr:uid="{00000000-0005-0000-0000-00003C070000}"/>
    <cellStyle name="Normal 2 2 2 2 3 2 2 2 3 13" xfId="1893" xr:uid="{00000000-0005-0000-0000-00003D070000}"/>
    <cellStyle name="Normal 2 2 2 2 3 2 2 2 3 14" xfId="1894" xr:uid="{00000000-0005-0000-0000-00003E070000}"/>
    <cellStyle name="Normal 2 2 2 2 3 2 2 2 3 15" xfId="1895" xr:uid="{00000000-0005-0000-0000-00003F070000}"/>
    <cellStyle name="Normal 2 2 2 2 3 2 2 2 3 2" xfId="1896" xr:uid="{00000000-0005-0000-0000-000040070000}"/>
    <cellStyle name="Normal 2 2 2 2 3 2 2 2 3 3" xfId="1897" xr:uid="{00000000-0005-0000-0000-000041070000}"/>
    <cellStyle name="Normal 2 2 2 2 3 2 2 2 3 4" xfId="1898" xr:uid="{00000000-0005-0000-0000-000042070000}"/>
    <cellStyle name="Normal 2 2 2 2 3 2 2 2 3 5" xfId="1899" xr:uid="{00000000-0005-0000-0000-000043070000}"/>
    <cellStyle name="Normal 2 2 2 2 3 2 2 2 3 6" xfId="1900" xr:uid="{00000000-0005-0000-0000-000044070000}"/>
    <cellStyle name="Normal 2 2 2 2 3 2 2 2 3 7" xfId="1901" xr:uid="{00000000-0005-0000-0000-000045070000}"/>
    <cellStyle name="Normal 2 2 2 2 3 2 2 2 3 8" xfId="1902" xr:uid="{00000000-0005-0000-0000-000046070000}"/>
    <cellStyle name="Normal 2 2 2 2 3 2 2 2 3 9" xfId="1903" xr:uid="{00000000-0005-0000-0000-000047070000}"/>
    <cellStyle name="Normal 2 2 2 2 3 2 2 2 4" xfId="1904" xr:uid="{00000000-0005-0000-0000-000048070000}"/>
    <cellStyle name="Normal 2 2 2 2 3 2 2 2 4 10" xfId="1905" xr:uid="{00000000-0005-0000-0000-000049070000}"/>
    <cellStyle name="Normal 2 2 2 2 3 2 2 2 4 11" xfId="1906" xr:uid="{00000000-0005-0000-0000-00004A070000}"/>
    <cellStyle name="Normal 2 2 2 2 3 2 2 2 4 12" xfId="1907" xr:uid="{00000000-0005-0000-0000-00004B070000}"/>
    <cellStyle name="Normal 2 2 2 2 3 2 2 2 4 13" xfId="1908" xr:uid="{00000000-0005-0000-0000-00004C070000}"/>
    <cellStyle name="Normal 2 2 2 2 3 2 2 2 4 14" xfId="1909" xr:uid="{00000000-0005-0000-0000-00004D070000}"/>
    <cellStyle name="Normal 2 2 2 2 3 2 2 2 4 15" xfId="1910" xr:uid="{00000000-0005-0000-0000-00004E070000}"/>
    <cellStyle name="Normal 2 2 2 2 3 2 2 2 4 2" xfId="1911" xr:uid="{00000000-0005-0000-0000-00004F070000}"/>
    <cellStyle name="Normal 2 2 2 2 3 2 2 2 4 3" xfId="1912" xr:uid="{00000000-0005-0000-0000-000050070000}"/>
    <cellStyle name="Normal 2 2 2 2 3 2 2 2 4 4" xfId="1913" xr:uid="{00000000-0005-0000-0000-000051070000}"/>
    <cellStyle name="Normal 2 2 2 2 3 2 2 2 4 5" xfId="1914" xr:uid="{00000000-0005-0000-0000-000052070000}"/>
    <cellStyle name="Normal 2 2 2 2 3 2 2 2 4 6" xfId="1915" xr:uid="{00000000-0005-0000-0000-000053070000}"/>
    <cellStyle name="Normal 2 2 2 2 3 2 2 2 4 7" xfId="1916" xr:uid="{00000000-0005-0000-0000-000054070000}"/>
    <cellStyle name="Normal 2 2 2 2 3 2 2 2 4 8" xfId="1917" xr:uid="{00000000-0005-0000-0000-000055070000}"/>
    <cellStyle name="Normal 2 2 2 2 3 2 2 2 4 9" xfId="1918" xr:uid="{00000000-0005-0000-0000-000056070000}"/>
    <cellStyle name="Normal 2 2 2 2 3 2 2 2 5" xfId="1919" xr:uid="{00000000-0005-0000-0000-000057070000}"/>
    <cellStyle name="Normal 2 2 2 2 3 2 2 2 5 10" xfId="1920" xr:uid="{00000000-0005-0000-0000-000058070000}"/>
    <cellStyle name="Normal 2 2 2 2 3 2 2 2 5 11" xfId="1921" xr:uid="{00000000-0005-0000-0000-000059070000}"/>
    <cellStyle name="Normal 2 2 2 2 3 2 2 2 5 12" xfId="1922" xr:uid="{00000000-0005-0000-0000-00005A070000}"/>
    <cellStyle name="Normal 2 2 2 2 3 2 2 2 5 13" xfId="1923" xr:uid="{00000000-0005-0000-0000-00005B070000}"/>
    <cellStyle name="Normal 2 2 2 2 3 2 2 2 5 14" xfId="1924" xr:uid="{00000000-0005-0000-0000-00005C070000}"/>
    <cellStyle name="Normal 2 2 2 2 3 2 2 2 5 15" xfId="1925" xr:uid="{00000000-0005-0000-0000-00005D070000}"/>
    <cellStyle name="Normal 2 2 2 2 3 2 2 2 5 2" xfId="1926" xr:uid="{00000000-0005-0000-0000-00005E070000}"/>
    <cellStyle name="Normal 2 2 2 2 3 2 2 2 5 3" xfId="1927" xr:uid="{00000000-0005-0000-0000-00005F070000}"/>
    <cellStyle name="Normal 2 2 2 2 3 2 2 2 5 4" xfId="1928" xr:uid="{00000000-0005-0000-0000-000060070000}"/>
    <cellStyle name="Normal 2 2 2 2 3 2 2 2 5 5" xfId="1929" xr:uid="{00000000-0005-0000-0000-000061070000}"/>
    <cellStyle name="Normal 2 2 2 2 3 2 2 2 5 6" xfId="1930" xr:uid="{00000000-0005-0000-0000-000062070000}"/>
    <cellStyle name="Normal 2 2 2 2 3 2 2 2 5 7" xfId="1931" xr:uid="{00000000-0005-0000-0000-000063070000}"/>
    <cellStyle name="Normal 2 2 2 2 3 2 2 2 5 8" xfId="1932" xr:uid="{00000000-0005-0000-0000-000064070000}"/>
    <cellStyle name="Normal 2 2 2 2 3 2 2 2 5 9" xfId="1933" xr:uid="{00000000-0005-0000-0000-000065070000}"/>
    <cellStyle name="Normal 2 2 2 2 3 2 2 3" xfId="1934" xr:uid="{00000000-0005-0000-0000-000066070000}"/>
    <cellStyle name="Normal 2 2 2 2 3 2 2 4" xfId="1935" xr:uid="{00000000-0005-0000-0000-000067070000}"/>
    <cellStyle name="Normal 2 2 2 2 3 2 2 5" xfId="1936" xr:uid="{00000000-0005-0000-0000-000068070000}"/>
    <cellStyle name="Normal 2 2 2 2 3 2 2 6" xfId="1937" xr:uid="{00000000-0005-0000-0000-000069070000}"/>
    <cellStyle name="Normal 2 2 2 2 3 2 2 7" xfId="1938" xr:uid="{00000000-0005-0000-0000-00006A070000}"/>
    <cellStyle name="Normal 2 2 2 2 3 2 2 8" xfId="1939" xr:uid="{00000000-0005-0000-0000-00006B070000}"/>
    <cellStyle name="Normal 2 2 2 2 3 2 2 9" xfId="1940" xr:uid="{00000000-0005-0000-0000-00006C070000}"/>
    <cellStyle name="Normal 2 2 2 2 3 2 3" xfId="1941" xr:uid="{00000000-0005-0000-0000-00006D070000}"/>
    <cellStyle name="Normal 2 2 2 2 3 2 3 10" xfId="1942" xr:uid="{00000000-0005-0000-0000-00006E070000}"/>
    <cellStyle name="Normal 2 2 2 2 3 2 3 11" xfId="1943" xr:uid="{00000000-0005-0000-0000-00006F070000}"/>
    <cellStyle name="Normal 2 2 2 2 3 2 3 12" xfId="1944" xr:uid="{00000000-0005-0000-0000-000070070000}"/>
    <cellStyle name="Normal 2 2 2 2 3 2 3 13" xfId="1945" xr:uid="{00000000-0005-0000-0000-000071070000}"/>
    <cellStyle name="Normal 2 2 2 2 3 2 3 14" xfId="1946" xr:uid="{00000000-0005-0000-0000-000072070000}"/>
    <cellStyle name="Normal 2 2 2 2 3 2 3 15" xfId="1947" xr:uid="{00000000-0005-0000-0000-000073070000}"/>
    <cellStyle name="Normal 2 2 2 2 3 2 3 2" xfId="1948" xr:uid="{00000000-0005-0000-0000-000074070000}"/>
    <cellStyle name="Normal 2 2 2 2 3 2 3 3" xfId="1949" xr:uid="{00000000-0005-0000-0000-000075070000}"/>
    <cellStyle name="Normal 2 2 2 2 3 2 3 4" xfId="1950" xr:uid="{00000000-0005-0000-0000-000076070000}"/>
    <cellStyle name="Normal 2 2 2 2 3 2 3 5" xfId="1951" xr:uid="{00000000-0005-0000-0000-000077070000}"/>
    <cellStyle name="Normal 2 2 2 2 3 2 3 6" xfId="1952" xr:uid="{00000000-0005-0000-0000-000078070000}"/>
    <cellStyle name="Normal 2 2 2 2 3 2 3 7" xfId="1953" xr:uid="{00000000-0005-0000-0000-000079070000}"/>
    <cellStyle name="Normal 2 2 2 2 3 2 3 8" xfId="1954" xr:uid="{00000000-0005-0000-0000-00007A070000}"/>
    <cellStyle name="Normal 2 2 2 2 3 2 3 9" xfId="1955" xr:uid="{00000000-0005-0000-0000-00007B070000}"/>
    <cellStyle name="Normal 2 2 2 2 3 2 4" xfId="1956" xr:uid="{00000000-0005-0000-0000-00007C070000}"/>
    <cellStyle name="Normal 2 2 2 2 3 2 4 10" xfId="1957" xr:uid="{00000000-0005-0000-0000-00007D070000}"/>
    <cellStyle name="Normal 2 2 2 2 3 2 4 11" xfId="1958" xr:uid="{00000000-0005-0000-0000-00007E070000}"/>
    <cellStyle name="Normal 2 2 2 2 3 2 4 12" xfId="1959" xr:uid="{00000000-0005-0000-0000-00007F070000}"/>
    <cellStyle name="Normal 2 2 2 2 3 2 4 13" xfId="1960" xr:uid="{00000000-0005-0000-0000-000080070000}"/>
    <cellStyle name="Normal 2 2 2 2 3 2 4 14" xfId="1961" xr:uid="{00000000-0005-0000-0000-000081070000}"/>
    <cellStyle name="Normal 2 2 2 2 3 2 4 15" xfId="1962" xr:uid="{00000000-0005-0000-0000-000082070000}"/>
    <cellStyle name="Normal 2 2 2 2 3 2 4 2" xfId="1963" xr:uid="{00000000-0005-0000-0000-000083070000}"/>
    <cellStyle name="Normal 2 2 2 2 3 2 4 3" xfId="1964" xr:uid="{00000000-0005-0000-0000-000084070000}"/>
    <cellStyle name="Normal 2 2 2 2 3 2 4 4" xfId="1965" xr:uid="{00000000-0005-0000-0000-000085070000}"/>
    <cellStyle name="Normal 2 2 2 2 3 2 4 5" xfId="1966" xr:uid="{00000000-0005-0000-0000-000086070000}"/>
    <cellStyle name="Normal 2 2 2 2 3 2 4 6" xfId="1967" xr:uid="{00000000-0005-0000-0000-000087070000}"/>
    <cellStyle name="Normal 2 2 2 2 3 2 4 7" xfId="1968" xr:uid="{00000000-0005-0000-0000-000088070000}"/>
    <cellStyle name="Normal 2 2 2 2 3 2 4 8" xfId="1969" xr:uid="{00000000-0005-0000-0000-000089070000}"/>
    <cellStyle name="Normal 2 2 2 2 3 2 4 9" xfId="1970" xr:uid="{00000000-0005-0000-0000-00008A070000}"/>
    <cellStyle name="Normal 2 2 2 2 3 2 5" xfId="1971" xr:uid="{00000000-0005-0000-0000-00008B070000}"/>
    <cellStyle name="Normal 2 2 2 2 3 2 5 10" xfId="1972" xr:uid="{00000000-0005-0000-0000-00008C070000}"/>
    <cellStyle name="Normal 2 2 2 2 3 2 5 11" xfId="1973" xr:uid="{00000000-0005-0000-0000-00008D070000}"/>
    <cellStyle name="Normal 2 2 2 2 3 2 5 12" xfId="1974" xr:uid="{00000000-0005-0000-0000-00008E070000}"/>
    <cellStyle name="Normal 2 2 2 2 3 2 5 13" xfId="1975" xr:uid="{00000000-0005-0000-0000-00008F070000}"/>
    <cellStyle name="Normal 2 2 2 2 3 2 5 14" xfId="1976" xr:uid="{00000000-0005-0000-0000-000090070000}"/>
    <cellStyle name="Normal 2 2 2 2 3 2 5 15" xfId="1977" xr:uid="{00000000-0005-0000-0000-000091070000}"/>
    <cellStyle name="Normal 2 2 2 2 3 2 5 2" xfId="1978" xr:uid="{00000000-0005-0000-0000-000092070000}"/>
    <cellStyle name="Normal 2 2 2 2 3 2 5 3" xfId="1979" xr:uid="{00000000-0005-0000-0000-000093070000}"/>
    <cellStyle name="Normal 2 2 2 2 3 2 5 4" xfId="1980" xr:uid="{00000000-0005-0000-0000-000094070000}"/>
    <cellStyle name="Normal 2 2 2 2 3 2 5 5" xfId="1981" xr:uid="{00000000-0005-0000-0000-000095070000}"/>
    <cellStyle name="Normal 2 2 2 2 3 2 5 6" xfId="1982" xr:uid="{00000000-0005-0000-0000-000096070000}"/>
    <cellStyle name="Normal 2 2 2 2 3 2 5 7" xfId="1983" xr:uid="{00000000-0005-0000-0000-000097070000}"/>
    <cellStyle name="Normal 2 2 2 2 3 2 5 8" xfId="1984" xr:uid="{00000000-0005-0000-0000-000098070000}"/>
    <cellStyle name="Normal 2 2 2 2 3 2 5 9" xfId="1985" xr:uid="{00000000-0005-0000-0000-000099070000}"/>
    <cellStyle name="Normal 2 2 2 2 3 2 6" xfId="1986" xr:uid="{00000000-0005-0000-0000-00009A070000}"/>
    <cellStyle name="Normal 2 2 2 2 3 2 6 10" xfId="1987" xr:uid="{00000000-0005-0000-0000-00009B070000}"/>
    <cellStyle name="Normal 2 2 2 2 3 2 6 11" xfId="1988" xr:uid="{00000000-0005-0000-0000-00009C070000}"/>
    <cellStyle name="Normal 2 2 2 2 3 2 6 12" xfId="1989" xr:uid="{00000000-0005-0000-0000-00009D070000}"/>
    <cellStyle name="Normal 2 2 2 2 3 2 6 13" xfId="1990" xr:uid="{00000000-0005-0000-0000-00009E070000}"/>
    <cellStyle name="Normal 2 2 2 2 3 2 6 14" xfId="1991" xr:uid="{00000000-0005-0000-0000-00009F070000}"/>
    <cellStyle name="Normal 2 2 2 2 3 2 6 15" xfId="1992" xr:uid="{00000000-0005-0000-0000-0000A0070000}"/>
    <cellStyle name="Normal 2 2 2 2 3 2 6 2" xfId="1993" xr:uid="{00000000-0005-0000-0000-0000A1070000}"/>
    <cellStyle name="Normal 2 2 2 2 3 2 6 3" xfId="1994" xr:uid="{00000000-0005-0000-0000-0000A2070000}"/>
    <cellStyle name="Normal 2 2 2 2 3 2 6 4" xfId="1995" xr:uid="{00000000-0005-0000-0000-0000A3070000}"/>
    <cellStyle name="Normal 2 2 2 2 3 2 6 5" xfId="1996" xr:uid="{00000000-0005-0000-0000-0000A4070000}"/>
    <cellStyle name="Normal 2 2 2 2 3 2 6 6" xfId="1997" xr:uid="{00000000-0005-0000-0000-0000A5070000}"/>
    <cellStyle name="Normal 2 2 2 2 3 2 6 7" xfId="1998" xr:uid="{00000000-0005-0000-0000-0000A6070000}"/>
    <cellStyle name="Normal 2 2 2 2 3 2 6 8" xfId="1999" xr:uid="{00000000-0005-0000-0000-0000A7070000}"/>
    <cellStyle name="Normal 2 2 2 2 3 2 6 9" xfId="2000" xr:uid="{00000000-0005-0000-0000-0000A8070000}"/>
    <cellStyle name="Normal 2 2 2 2 3 2 7" xfId="2001" xr:uid="{00000000-0005-0000-0000-0000A9070000}"/>
    <cellStyle name="Normal 2 2 2 2 3 2 7 10" xfId="2002" xr:uid="{00000000-0005-0000-0000-0000AA070000}"/>
    <cellStyle name="Normal 2 2 2 2 3 2 7 11" xfId="2003" xr:uid="{00000000-0005-0000-0000-0000AB070000}"/>
    <cellStyle name="Normal 2 2 2 2 3 2 7 12" xfId="2004" xr:uid="{00000000-0005-0000-0000-0000AC070000}"/>
    <cellStyle name="Normal 2 2 2 2 3 2 7 13" xfId="2005" xr:uid="{00000000-0005-0000-0000-0000AD070000}"/>
    <cellStyle name="Normal 2 2 2 2 3 2 7 14" xfId="2006" xr:uid="{00000000-0005-0000-0000-0000AE070000}"/>
    <cellStyle name="Normal 2 2 2 2 3 2 7 15" xfId="2007" xr:uid="{00000000-0005-0000-0000-0000AF070000}"/>
    <cellStyle name="Normal 2 2 2 2 3 2 7 2" xfId="2008" xr:uid="{00000000-0005-0000-0000-0000B0070000}"/>
    <cellStyle name="Normal 2 2 2 2 3 2 7 3" xfId="2009" xr:uid="{00000000-0005-0000-0000-0000B1070000}"/>
    <cellStyle name="Normal 2 2 2 2 3 2 7 4" xfId="2010" xr:uid="{00000000-0005-0000-0000-0000B2070000}"/>
    <cellStyle name="Normal 2 2 2 2 3 2 7 5" xfId="2011" xr:uid="{00000000-0005-0000-0000-0000B3070000}"/>
    <cellStyle name="Normal 2 2 2 2 3 2 7 6" xfId="2012" xr:uid="{00000000-0005-0000-0000-0000B4070000}"/>
    <cellStyle name="Normal 2 2 2 2 3 2 7 7" xfId="2013" xr:uid="{00000000-0005-0000-0000-0000B5070000}"/>
    <cellStyle name="Normal 2 2 2 2 3 2 7 8" xfId="2014" xr:uid="{00000000-0005-0000-0000-0000B6070000}"/>
    <cellStyle name="Normal 2 2 2 2 3 2 7 9" xfId="2015" xr:uid="{00000000-0005-0000-0000-0000B7070000}"/>
    <cellStyle name="Normal 2 2 2 2 3 2 8" xfId="2016" xr:uid="{00000000-0005-0000-0000-0000B8070000}"/>
    <cellStyle name="Normal 2 2 2 2 3 2 8 10" xfId="2017" xr:uid="{00000000-0005-0000-0000-0000B9070000}"/>
    <cellStyle name="Normal 2 2 2 2 3 2 8 11" xfId="2018" xr:uid="{00000000-0005-0000-0000-0000BA070000}"/>
    <cellStyle name="Normal 2 2 2 2 3 2 8 12" xfId="2019" xr:uid="{00000000-0005-0000-0000-0000BB070000}"/>
    <cellStyle name="Normal 2 2 2 2 3 2 8 13" xfId="2020" xr:uid="{00000000-0005-0000-0000-0000BC070000}"/>
    <cellStyle name="Normal 2 2 2 2 3 2 8 14" xfId="2021" xr:uid="{00000000-0005-0000-0000-0000BD070000}"/>
    <cellStyle name="Normal 2 2 2 2 3 2 8 15" xfId="2022" xr:uid="{00000000-0005-0000-0000-0000BE070000}"/>
    <cellStyle name="Normal 2 2 2 2 3 2 8 2" xfId="2023" xr:uid="{00000000-0005-0000-0000-0000BF070000}"/>
    <cellStyle name="Normal 2 2 2 2 3 2 8 3" xfId="2024" xr:uid="{00000000-0005-0000-0000-0000C0070000}"/>
    <cellStyle name="Normal 2 2 2 2 3 2 8 4" xfId="2025" xr:uid="{00000000-0005-0000-0000-0000C1070000}"/>
    <cellStyle name="Normal 2 2 2 2 3 2 8 5" xfId="2026" xr:uid="{00000000-0005-0000-0000-0000C2070000}"/>
    <cellStyle name="Normal 2 2 2 2 3 2 8 6" xfId="2027" xr:uid="{00000000-0005-0000-0000-0000C3070000}"/>
    <cellStyle name="Normal 2 2 2 2 3 2 8 7" xfId="2028" xr:uid="{00000000-0005-0000-0000-0000C4070000}"/>
    <cellStyle name="Normal 2 2 2 2 3 2 8 8" xfId="2029" xr:uid="{00000000-0005-0000-0000-0000C5070000}"/>
    <cellStyle name="Normal 2 2 2 2 3 2 8 9" xfId="2030" xr:uid="{00000000-0005-0000-0000-0000C6070000}"/>
    <cellStyle name="Normal 2 2 2 2 3 20" xfId="2031" xr:uid="{00000000-0005-0000-0000-0000C7070000}"/>
    <cellStyle name="Normal 2 2 2 2 3 21" xfId="2032" xr:uid="{00000000-0005-0000-0000-0000C8070000}"/>
    <cellStyle name="Normal 2 2 2 2 3 22" xfId="2033" xr:uid="{00000000-0005-0000-0000-0000C9070000}"/>
    <cellStyle name="Normal 2 2 2 2 3 3" xfId="2034" xr:uid="{00000000-0005-0000-0000-0000CA070000}"/>
    <cellStyle name="Normal 2 2 2 2 3 3 2" xfId="2035" xr:uid="{00000000-0005-0000-0000-0000CB070000}"/>
    <cellStyle name="Normal 2 2 2 2 3 3 2 10" xfId="2036" xr:uid="{00000000-0005-0000-0000-0000CC070000}"/>
    <cellStyle name="Normal 2 2 2 2 3 3 2 11" xfId="2037" xr:uid="{00000000-0005-0000-0000-0000CD070000}"/>
    <cellStyle name="Normal 2 2 2 2 3 3 2 12" xfId="2038" xr:uid="{00000000-0005-0000-0000-0000CE070000}"/>
    <cellStyle name="Normal 2 2 2 2 3 3 2 13" xfId="2039" xr:uid="{00000000-0005-0000-0000-0000CF070000}"/>
    <cellStyle name="Normal 2 2 2 2 3 3 2 14" xfId="2040" xr:uid="{00000000-0005-0000-0000-0000D0070000}"/>
    <cellStyle name="Normal 2 2 2 2 3 3 2 15" xfId="2041" xr:uid="{00000000-0005-0000-0000-0000D1070000}"/>
    <cellStyle name="Normal 2 2 2 2 3 3 2 16" xfId="2042" xr:uid="{00000000-0005-0000-0000-0000D2070000}"/>
    <cellStyle name="Normal 2 2 2 2 3 3 2 17" xfId="2043" xr:uid="{00000000-0005-0000-0000-0000D3070000}"/>
    <cellStyle name="Normal 2 2 2 2 3 3 2 18" xfId="2044" xr:uid="{00000000-0005-0000-0000-0000D4070000}"/>
    <cellStyle name="Normal 2 2 2 2 3 3 2 19" xfId="2045" xr:uid="{00000000-0005-0000-0000-0000D5070000}"/>
    <cellStyle name="Normal 2 2 2 2 3 3 2 2" xfId="2046" xr:uid="{00000000-0005-0000-0000-0000D6070000}"/>
    <cellStyle name="Normal 2 2 2 2 3 3 2 3" xfId="2047" xr:uid="{00000000-0005-0000-0000-0000D7070000}"/>
    <cellStyle name="Normal 2 2 2 2 3 3 2 4" xfId="2048" xr:uid="{00000000-0005-0000-0000-0000D8070000}"/>
    <cellStyle name="Normal 2 2 2 2 3 3 2 5" xfId="2049" xr:uid="{00000000-0005-0000-0000-0000D9070000}"/>
    <cellStyle name="Normal 2 2 2 2 3 3 2 6" xfId="2050" xr:uid="{00000000-0005-0000-0000-0000DA070000}"/>
    <cellStyle name="Normal 2 2 2 2 3 3 2 7" xfId="2051" xr:uid="{00000000-0005-0000-0000-0000DB070000}"/>
    <cellStyle name="Normal 2 2 2 2 3 3 2 8" xfId="2052" xr:uid="{00000000-0005-0000-0000-0000DC070000}"/>
    <cellStyle name="Normal 2 2 2 2 3 3 2 9" xfId="2053" xr:uid="{00000000-0005-0000-0000-0000DD070000}"/>
    <cellStyle name="Normal 2 2 2 2 3 3 3" xfId="2054" xr:uid="{00000000-0005-0000-0000-0000DE070000}"/>
    <cellStyle name="Normal 2 2 2 2 3 3 3 10" xfId="2055" xr:uid="{00000000-0005-0000-0000-0000DF070000}"/>
    <cellStyle name="Normal 2 2 2 2 3 3 3 11" xfId="2056" xr:uid="{00000000-0005-0000-0000-0000E0070000}"/>
    <cellStyle name="Normal 2 2 2 2 3 3 3 12" xfId="2057" xr:uid="{00000000-0005-0000-0000-0000E1070000}"/>
    <cellStyle name="Normal 2 2 2 2 3 3 3 13" xfId="2058" xr:uid="{00000000-0005-0000-0000-0000E2070000}"/>
    <cellStyle name="Normal 2 2 2 2 3 3 3 14" xfId="2059" xr:uid="{00000000-0005-0000-0000-0000E3070000}"/>
    <cellStyle name="Normal 2 2 2 2 3 3 3 15" xfId="2060" xr:uid="{00000000-0005-0000-0000-0000E4070000}"/>
    <cellStyle name="Normal 2 2 2 2 3 3 3 2" xfId="2061" xr:uid="{00000000-0005-0000-0000-0000E5070000}"/>
    <cellStyle name="Normal 2 2 2 2 3 3 3 3" xfId="2062" xr:uid="{00000000-0005-0000-0000-0000E6070000}"/>
    <cellStyle name="Normal 2 2 2 2 3 3 3 4" xfId="2063" xr:uid="{00000000-0005-0000-0000-0000E7070000}"/>
    <cellStyle name="Normal 2 2 2 2 3 3 3 5" xfId="2064" xr:uid="{00000000-0005-0000-0000-0000E8070000}"/>
    <cellStyle name="Normal 2 2 2 2 3 3 3 6" xfId="2065" xr:uid="{00000000-0005-0000-0000-0000E9070000}"/>
    <cellStyle name="Normal 2 2 2 2 3 3 3 7" xfId="2066" xr:uid="{00000000-0005-0000-0000-0000EA070000}"/>
    <cellStyle name="Normal 2 2 2 2 3 3 3 8" xfId="2067" xr:uid="{00000000-0005-0000-0000-0000EB070000}"/>
    <cellStyle name="Normal 2 2 2 2 3 3 3 9" xfId="2068" xr:uid="{00000000-0005-0000-0000-0000EC070000}"/>
    <cellStyle name="Normal 2 2 2 2 3 3 4" xfId="2069" xr:uid="{00000000-0005-0000-0000-0000ED070000}"/>
    <cellStyle name="Normal 2 2 2 2 3 3 4 10" xfId="2070" xr:uid="{00000000-0005-0000-0000-0000EE070000}"/>
    <cellStyle name="Normal 2 2 2 2 3 3 4 11" xfId="2071" xr:uid="{00000000-0005-0000-0000-0000EF070000}"/>
    <cellStyle name="Normal 2 2 2 2 3 3 4 12" xfId="2072" xr:uid="{00000000-0005-0000-0000-0000F0070000}"/>
    <cellStyle name="Normal 2 2 2 2 3 3 4 13" xfId="2073" xr:uid="{00000000-0005-0000-0000-0000F1070000}"/>
    <cellStyle name="Normal 2 2 2 2 3 3 4 14" xfId="2074" xr:uid="{00000000-0005-0000-0000-0000F2070000}"/>
    <cellStyle name="Normal 2 2 2 2 3 3 4 15" xfId="2075" xr:uid="{00000000-0005-0000-0000-0000F3070000}"/>
    <cellStyle name="Normal 2 2 2 2 3 3 4 2" xfId="2076" xr:uid="{00000000-0005-0000-0000-0000F4070000}"/>
    <cellStyle name="Normal 2 2 2 2 3 3 4 3" xfId="2077" xr:uid="{00000000-0005-0000-0000-0000F5070000}"/>
    <cellStyle name="Normal 2 2 2 2 3 3 4 4" xfId="2078" xr:uid="{00000000-0005-0000-0000-0000F6070000}"/>
    <cellStyle name="Normal 2 2 2 2 3 3 4 5" xfId="2079" xr:uid="{00000000-0005-0000-0000-0000F7070000}"/>
    <cellStyle name="Normal 2 2 2 2 3 3 4 6" xfId="2080" xr:uid="{00000000-0005-0000-0000-0000F8070000}"/>
    <cellStyle name="Normal 2 2 2 2 3 3 4 7" xfId="2081" xr:uid="{00000000-0005-0000-0000-0000F9070000}"/>
    <cellStyle name="Normal 2 2 2 2 3 3 4 8" xfId="2082" xr:uid="{00000000-0005-0000-0000-0000FA070000}"/>
    <cellStyle name="Normal 2 2 2 2 3 3 4 9" xfId="2083" xr:uid="{00000000-0005-0000-0000-0000FB070000}"/>
    <cellStyle name="Normal 2 2 2 2 3 3 5" xfId="2084" xr:uid="{00000000-0005-0000-0000-0000FC070000}"/>
    <cellStyle name="Normal 2 2 2 2 3 3 5 10" xfId="2085" xr:uid="{00000000-0005-0000-0000-0000FD070000}"/>
    <cellStyle name="Normal 2 2 2 2 3 3 5 11" xfId="2086" xr:uid="{00000000-0005-0000-0000-0000FE070000}"/>
    <cellStyle name="Normal 2 2 2 2 3 3 5 12" xfId="2087" xr:uid="{00000000-0005-0000-0000-0000FF070000}"/>
    <cellStyle name="Normal 2 2 2 2 3 3 5 13" xfId="2088" xr:uid="{00000000-0005-0000-0000-000000080000}"/>
    <cellStyle name="Normal 2 2 2 2 3 3 5 14" xfId="2089" xr:uid="{00000000-0005-0000-0000-000001080000}"/>
    <cellStyle name="Normal 2 2 2 2 3 3 5 15" xfId="2090" xr:uid="{00000000-0005-0000-0000-000002080000}"/>
    <cellStyle name="Normal 2 2 2 2 3 3 5 2" xfId="2091" xr:uid="{00000000-0005-0000-0000-000003080000}"/>
    <cellStyle name="Normal 2 2 2 2 3 3 5 3" xfId="2092" xr:uid="{00000000-0005-0000-0000-000004080000}"/>
    <cellStyle name="Normal 2 2 2 2 3 3 5 4" xfId="2093" xr:uid="{00000000-0005-0000-0000-000005080000}"/>
    <cellStyle name="Normal 2 2 2 2 3 3 5 5" xfId="2094" xr:uid="{00000000-0005-0000-0000-000006080000}"/>
    <cellStyle name="Normal 2 2 2 2 3 3 5 6" xfId="2095" xr:uid="{00000000-0005-0000-0000-000007080000}"/>
    <cellStyle name="Normal 2 2 2 2 3 3 5 7" xfId="2096" xr:uid="{00000000-0005-0000-0000-000008080000}"/>
    <cellStyle name="Normal 2 2 2 2 3 3 5 8" xfId="2097" xr:uid="{00000000-0005-0000-0000-000009080000}"/>
    <cellStyle name="Normal 2 2 2 2 3 3 5 9" xfId="2098" xr:uid="{00000000-0005-0000-0000-00000A080000}"/>
    <cellStyle name="Normal 2 2 2 2 3 4" xfId="2099" xr:uid="{00000000-0005-0000-0000-00000B080000}"/>
    <cellStyle name="Normal 2 2 2 2 3 5" xfId="2100" xr:uid="{00000000-0005-0000-0000-00000C080000}"/>
    <cellStyle name="Normal 2 2 2 2 3 6" xfId="2101" xr:uid="{00000000-0005-0000-0000-00000D080000}"/>
    <cellStyle name="Normal 2 2 2 2 3 7" xfId="2102" xr:uid="{00000000-0005-0000-0000-00000E080000}"/>
    <cellStyle name="Normal 2 2 2 2 3 8" xfId="2103" xr:uid="{00000000-0005-0000-0000-00000F080000}"/>
    <cellStyle name="Normal 2 2 2 2 3 9" xfId="2104" xr:uid="{00000000-0005-0000-0000-000010080000}"/>
    <cellStyle name="Normal 2 2 2 2 30" xfId="2105" xr:uid="{00000000-0005-0000-0000-000011080000}"/>
    <cellStyle name="Normal 2 2 2 2 31" xfId="2106" xr:uid="{00000000-0005-0000-0000-000012080000}"/>
    <cellStyle name="Normal 2 2 2 2 32" xfId="2107" xr:uid="{00000000-0005-0000-0000-000013080000}"/>
    <cellStyle name="Normal 2 2 2 2 4" xfId="2108" xr:uid="{00000000-0005-0000-0000-000014080000}"/>
    <cellStyle name="Normal 2 2 2 2 4 10" xfId="2109" xr:uid="{00000000-0005-0000-0000-000015080000}"/>
    <cellStyle name="Normal 2 2 2 2 4 11" xfId="2110" xr:uid="{00000000-0005-0000-0000-000016080000}"/>
    <cellStyle name="Normal 2 2 2 2 4 12" xfId="2111" xr:uid="{00000000-0005-0000-0000-000017080000}"/>
    <cellStyle name="Normal 2 2 2 2 4 13" xfId="2112" xr:uid="{00000000-0005-0000-0000-000018080000}"/>
    <cellStyle name="Normal 2 2 2 2 4 14" xfId="2113" xr:uid="{00000000-0005-0000-0000-000019080000}"/>
    <cellStyle name="Normal 2 2 2 2 4 15" xfId="2114" xr:uid="{00000000-0005-0000-0000-00001A080000}"/>
    <cellStyle name="Normal 2 2 2 2 4 16" xfId="2115" xr:uid="{00000000-0005-0000-0000-00001B080000}"/>
    <cellStyle name="Normal 2 2 2 2 4 17" xfId="2116" xr:uid="{00000000-0005-0000-0000-00001C080000}"/>
    <cellStyle name="Normal 2 2 2 2 4 18" xfId="2117" xr:uid="{00000000-0005-0000-0000-00001D080000}"/>
    <cellStyle name="Normal 2 2 2 2 4 19" xfId="2118" xr:uid="{00000000-0005-0000-0000-00001E080000}"/>
    <cellStyle name="Normal 2 2 2 2 4 2" xfId="2119" xr:uid="{00000000-0005-0000-0000-00001F080000}"/>
    <cellStyle name="Normal 2 2 2 2 4 2 2" xfId="2120" xr:uid="{00000000-0005-0000-0000-000020080000}"/>
    <cellStyle name="Normal 2 2 2 2 4 2 2 10" xfId="2121" xr:uid="{00000000-0005-0000-0000-000021080000}"/>
    <cellStyle name="Normal 2 2 2 2 4 2 2 11" xfId="2122" xr:uid="{00000000-0005-0000-0000-000022080000}"/>
    <cellStyle name="Normal 2 2 2 2 4 2 2 12" xfId="2123" xr:uid="{00000000-0005-0000-0000-000023080000}"/>
    <cellStyle name="Normal 2 2 2 2 4 2 2 13" xfId="2124" xr:uid="{00000000-0005-0000-0000-000024080000}"/>
    <cellStyle name="Normal 2 2 2 2 4 2 2 14" xfId="2125" xr:uid="{00000000-0005-0000-0000-000025080000}"/>
    <cellStyle name="Normal 2 2 2 2 4 2 2 15" xfId="2126" xr:uid="{00000000-0005-0000-0000-000026080000}"/>
    <cellStyle name="Normal 2 2 2 2 4 2 2 2" xfId="2127" xr:uid="{00000000-0005-0000-0000-000027080000}"/>
    <cellStyle name="Normal 2 2 2 2 4 2 2 3" xfId="2128" xr:uid="{00000000-0005-0000-0000-000028080000}"/>
    <cellStyle name="Normal 2 2 2 2 4 2 2 4" xfId="2129" xr:uid="{00000000-0005-0000-0000-000029080000}"/>
    <cellStyle name="Normal 2 2 2 2 4 2 2 5" xfId="2130" xr:uid="{00000000-0005-0000-0000-00002A080000}"/>
    <cellStyle name="Normal 2 2 2 2 4 2 2 6" xfId="2131" xr:uid="{00000000-0005-0000-0000-00002B080000}"/>
    <cellStyle name="Normal 2 2 2 2 4 2 2 7" xfId="2132" xr:uid="{00000000-0005-0000-0000-00002C080000}"/>
    <cellStyle name="Normal 2 2 2 2 4 2 2 8" xfId="2133" xr:uid="{00000000-0005-0000-0000-00002D080000}"/>
    <cellStyle name="Normal 2 2 2 2 4 2 2 9" xfId="2134" xr:uid="{00000000-0005-0000-0000-00002E080000}"/>
    <cellStyle name="Normal 2 2 2 2 4 2 3" xfId="2135" xr:uid="{00000000-0005-0000-0000-00002F080000}"/>
    <cellStyle name="Normal 2 2 2 2 4 2 3 10" xfId="2136" xr:uid="{00000000-0005-0000-0000-000030080000}"/>
    <cellStyle name="Normal 2 2 2 2 4 2 3 11" xfId="2137" xr:uid="{00000000-0005-0000-0000-000031080000}"/>
    <cellStyle name="Normal 2 2 2 2 4 2 3 12" xfId="2138" xr:uid="{00000000-0005-0000-0000-000032080000}"/>
    <cellStyle name="Normal 2 2 2 2 4 2 3 13" xfId="2139" xr:uid="{00000000-0005-0000-0000-000033080000}"/>
    <cellStyle name="Normal 2 2 2 2 4 2 3 14" xfId="2140" xr:uid="{00000000-0005-0000-0000-000034080000}"/>
    <cellStyle name="Normal 2 2 2 2 4 2 3 15" xfId="2141" xr:uid="{00000000-0005-0000-0000-000035080000}"/>
    <cellStyle name="Normal 2 2 2 2 4 2 3 2" xfId="2142" xr:uid="{00000000-0005-0000-0000-000036080000}"/>
    <cellStyle name="Normal 2 2 2 2 4 2 3 3" xfId="2143" xr:uid="{00000000-0005-0000-0000-000037080000}"/>
    <cellStyle name="Normal 2 2 2 2 4 2 3 4" xfId="2144" xr:uid="{00000000-0005-0000-0000-000038080000}"/>
    <cellStyle name="Normal 2 2 2 2 4 2 3 5" xfId="2145" xr:uid="{00000000-0005-0000-0000-000039080000}"/>
    <cellStyle name="Normal 2 2 2 2 4 2 3 6" xfId="2146" xr:uid="{00000000-0005-0000-0000-00003A080000}"/>
    <cellStyle name="Normal 2 2 2 2 4 2 3 7" xfId="2147" xr:uid="{00000000-0005-0000-0000-00003B080000}"/>
    <cellStyle name="Normal 2 2 2 2 4 2 3 8" xfId="2148" xr:uid="{00000000-0005-0000-0000-00003C080000}"/>
    <cellStyle name="Normal 2 2 2 2 4 2 3 9" xfId="2149" xr:uid="{00000000-0005-0000-0000-00003D080000}"/>
    <cellStyle name="Normal 2 2 2 2 4 2 4" xfId="2150" xr:uid="{00000000-0005-0000-0000-00003E080000}"/>
    <cellStyle name="Normal 2 2 2 2 4 2 4 10" xfId="2151" xr:uid="{00000000-0005-0000-0000-00003F080000}"/>
    <cellStyle name="Normal 2 2 2 2 4 2 4 11" xfId="2152" xr:uid="{00000000-0005-0000-0000-000040080000}"/>
    <cellStyle name="Normal 2 2 2 2 4 2 4 12" xfId="2153" xr:uid="{00000000-0005-0000-0000-000041080000}"/>
    <cellStyle name="Normal 2 2 2 2 4 2 4 13" xfId="2154" xr:uid="{00000000-0005-0000-0000-000042080000}"/>
    <cellStyle name="Normal 2 2 2 2 4 2 4 14" xfId="2155" xr:uid="{00000000-0005-0000-0000-000043080000}"/>
    <cellStyle name="Normal 2 2 2 2 4 2 4 15" xfId="2156" xr:uid="{00000000-0005-0000-0000-000044080000}"/>
    <cellStyle name="Normal 2 2 2 2 4 2 4 2" xfId="2157" xr:uid="{00000000-0005-0000-0000-000045080000}"/>
    <cellStyle name="Normal 2 2 2 2 4 2 4 3" xfId="2158" xr:uid="{00000000-0005-0000-0000-000046080000}"/>
    <cellStyle name="Normal 2 2 2 2 4 2 4 4" xfId="2159" xr:uid="{00000000-0005-0000-0000-000047080000}"/>
    <cellStyle name="Normal 2 2 2 2 4 2 4 5" xfId="2160" xr:uid="{00000000-0005-0000-0000-000048080000}"/>
    <cellStyle name="Normal 2 2 2 2 4 2 4 6" xfId="2161" xr:uid="{00000000-0005-0000-0000-000049080000}"/>
    <cellStyle name="Normal 2 2 2 2 4 2 4 7" xfId="2162" xr:uid="{00000000-0005-0000-0000-00004A080000}"/>
    <cellStyle name="Normal 2 2 2 2 4 2 4 8" xfId="2163" xr:uid="{00000000-0005-0000-0000-00004B080000}"/>
    <cellStyle name="Normal 2 2 2 2 4 2 4 9" xfId="2164" xr:uid="{00000000-0005-0000-0000-00004C080000}"/>
    <cellStyle name="Normal 2 2 2 2 4 2 5" xfId="2165" xr:uid="{00000000-0005-0000-0000-00004D080000}"/>
    <cellStyle name="Normal 2 2 2 2 4 2 5 10" xfId="2166" xr:uid="{00000000-0005-0000-0000-00004E080000}"/>
    <cellStyle name="Normal 2 2 2 2 4 2 5 11" xfId="2167" xr:uid="{00000000-0005-0000-0000-00004F080000}"/>
    <cellStyle name="Normal 2 2 2 2 4 2 5 12" xfId="2168" xr:uid="{00000000-0005-0000-0000-000050080000}"/>
    <cellStyle name="Normal 2 2 2 2 4 2 5 13" xfId="2169" xr:uid="{00000000-0005-0000-0000-000051080000}"/>
    <cellStyle name="Normal 2 2 2 2 4 2 5 14" xfId="2170" xr:uid="{00000000-0005-0000-0000-000052080000}"/>
    <cellStyle name="Normal 2 2 2 2 4 2 5 15" xfId="2171" xr:uid="{00000000-0005-0000-0000-000053080000}"/>
    <cellStyle name="Normal 2 2 2 2 4 2 5 2" xfId="2172" xr:uid="{00000000-0005-0000-0000-000054080000}"/>
    <cellStyle name="Normal 2 2 2 2 4 2 5 3" xfId="2173" xr:uid="{00000000-0005-0000-0000-000055080000}"/>
    <cellStyle name="Normal 2 2 2 2 4 2 5 4" xfId="2174" xr:uid="{00000000-0005-0000-0000-000056080000}"/>
    <cellStyle name="Normal 2 2 2 2 4 2 5 5" xfId="2175" xr:uid="{00000000-0005-0000-0000-000057080000}"/>
    <cellStyle name="Normal 2 2 2 2 4 2 5 6" xfId="2176" xr:uid="{00000000-0005-0000-0000-000058080000}"/>
    <cellStyle name="Normal 2 2 2 2 4 2 5 7" xfId="2177" xr:uid="{00000000-0005-0000-0000-000059080000}"/>
    <cellStyle name="Normal 2 2 2 2 4 2 5 8" xfId="2178" xr:uid="{00000000-0005-0000-0000-00005A080000}"/>
    <cellStyle name="Normal 2 2 2 2 4 2 5 9" xfId="2179" xr:uid="{00000000-0005-0000-0000-00005B080000}"/>
    <cellStyle name="Normal 2 2 2 2 4 3" xfId="2180" xr:uid="{00000000-0005-0000-0000-00005C080000}"/>
    <cellStyle name="Normal 2 2 2 2 4 4" xfId="2181" xr:uid="{00000000-0005-0000-0000-00005D080000}"/>
    <cellStyle name="Normal 2 2 2 2 4 5" xfId="2182" xr:uid="{00000000-0005-0000-0000-00005E080000}"/>
    <cellStyle name="Normal 2 2 2 2 4 6" xfId="2183" xr:uid="{00000000-0005-0000-0000-00005F080000}"/>
    <cellStyle name="Normal 2 2 2 2 4 7" xfId="2184" xr:uid="{00000000-0005-0000-0000-000060080000}"/>
    <cellStyle name="Normal 2 2 2 2 4 8" xfId="2185" xr:uid="{00000000-0005-0000-0000-000061080000}"/>
    <cellStyle name="Normal 2 2 2 2 4 9" xfId="2186" xr:uid="{00000000-0005-0000-0000-000062080000}"/>
    <cellStyle name="Normal 2 2 2 2 5" xfId="2187" xr:uid="{00000000-0005-0000-0000-000063080000}"/>
    <cellStyle name="Normal 2 2 2 2 5 10" xfId="2188" xr:uid="{00000000-0005-0000-0000-000064080000}"/>
    <cellStyle name="Normal 2 2 2 2 5 11" xfId="2189" xr:uid="{00000000-0005-0000-0000-000065080000}"/>
    <cellStyle name="Normal 2 2 2 2 5 12" xfId="2190" xr:uid="{00000000-0005-0000-0000-000066080000}"/>
    <cellStyle name="Normal 2 2 2 2 5 13" xfId="2191" xr:uid="{00000000-0005-0000-0000-000067080000}"/>
    <cellStyle name="Normal 2 2 2 2 5 14" xfId="2192" xr:uid="{00000000-0005-0000-0000-000068080000}"/>
    <cellStyle name="Normal 2 2 2 2 5 15" xfId="2193" xr:uid="{00000000-0005-0000-0000-000069080000}"/>
    <cellStyle name="Normal 2 2 2 2 5 2" xfId="2194" xr:uid="{00000000-0005-0000-0000-00006A080000}"/>
    <cellStyle name="Normal 2 2 2 2 5 3" xfId="2195" xr:uid="{00000000-0005-0000-0000-00006B080000}"/>
    <cellStyle name="Normal 2 2 2 2 5 4" xfId="2196" xr:uid="{00000000-0005-0000-0000-00006C080000}"/>
    <cellStyle name="Normal 2 2 2 2 5 5" xfId="2197" xr:uid="{00000000-0005-0000-0000-00006D080000}"/>
    <cellStyle name="Normal 2 2 2 2 5 6" xfId="2198" xr:uid="{00000000-0005-0000-0000-00006E080000}"/>
    <cellStyle name="Normal 2 2 2 2 5 7" xfId="2199" xr:uid="{00000000-0005-0000-0000-00006F080000}"/>
    <cellStyle name="Normal 2 2 2 2 5 8" xfId="2200" xr:uid="{00000000-0005-0000-0000-000070080000}"/>
    <cellStyle name="Normal 2 2 2 2 5 9" xfId="2201" xr:uid="{00000000-0005-0000-0000-000071080000}"/>
    <cellStyle name="Normal 2 2 2 2 6" xfId="2202" xr:uid="{00000000-0005-0000-0000-000072080000}"/>
    <cellStyle name="Normal 2 2 2 2 6 10" xfId="2203" xr:uid="{00000000-0005-0000-0000-000073080000}"/>
    <cellStyle name="Normal 2 2 2 2 6 11" xfId="2204" xr:uid="{00000000-0005-0000-0000-000074080000}"/>
    <cellStyle name="Normal 2 2 2 2 6 12" xfId="2205" xr:uid="{00000000-0005-0000-0000-000075080000}"/>
    <cellStyle name="Normal 2 2 2 2 6 13" xfId="2206" xr:uid="{00000000-0005-0000-0000-000076080000}"/>
    <cellStyle name="Normal 2 2 2 2 6 14" xfId="2207" xr:uid="{00000000-0005-0000-0000-000077080000}"/>
    <cellStyle name="Normal 2 2 2 2 6 15" xfId="2208" xr:uid="{00000000-0005-0000-0000-000078080000}"/>
    <cellStyle name="Normal 2 2 2 2 6 2" xfId="2209" xr:uid="{00000000-0005-0000-0000-000079080000}"/>
    <cellStyle name="Normal 2 2 2 2 6 3" xfId="2210" xr:uid="{00000000-0005-0000-0000-00007A080000}"/>
    <cellStyle name="Normal 2 2 2 2 6 4" xfId="2211" xr:uid="{00000000-0005-0000-0000-00007B080000}"/>
    <cellStyle name="Normal 2 2 2 2 6 5" xfId="2212" xr:uid="{00000000-0005-0000-0000-00007C080000}"/>
    <cellStyle name="Normal 2 2 2 2 6 6" xfId="2213" xr:uid="{00000000-0005-0000-0000-00007D080000}"/>
    <cellStyle name="Normal 2 2 2 2 6 7" xfId="2214" xr:uid="{00000000-0005-0000-0000-00007E080000}"/>
    <cellStyle name="Normal 2 2 2 2 6 8" xfId="2215" xr:uid="{00000000-0005-0000-0000-00007F080000}"/>
    <cellStyle name="Normal 2 2 2 2 6 9" xfId="2216" xr:uid="{00000000-0005-0000-0000-000080080000}"/>
    <cellStyle name="Normal 2 2 2 2 7" xfId="2217" xr:uid="{00000000-0005-0000-0000-000081080000}"/>
    <cellStyle name="Normal 2 2 2 2 7 10" xfId="2218" xr:uid="{00000000-0005-0000-0000-000082080000}"/>
    <cellStyle name="Normal 2 2 2 2 7 11" xfId="2219" xr:uid="{00000000-0005-0000-0000-000083080000}"/>
    <cellStyle name="Normal 2 2 2 2 7 12" xfId="2220" xr:uid="{00000000-0005-0000-0000-000084080000}"/>
    <cellStyle name="Normal 2 2 2 2 7 13" xfId="2221" xr:uid="{00000000-0005-0000-0000-000085080000}"/>
    <cellStyle name="Normal 2 2 2 2 7 14" xfId="2222" xr:uid="{00000000-0005-0000-0000-000086080000}"/>
    <cellStyle name="Normal 2 2 2 2 7 15" xfId="2223" xr:uid="{00000000-0005-0000-0000-000087080000}"/>
    <cellStyle name="Normal 2 2 2 2 7 2" xfId="2224" xr:uid="{00000000-0005-0000-0000-000088080000}"/>
    <cellStyle name="Normal 2 2 2 2 7 3" xfId="2225" xr:uid="{00000000-0005-0000-0000-000089080000}"/>
    <cellStyle name="Normal 2 2 2 2 7 4" xfId="2226" xr:uid="{00000000-0005-0000-0000-00008A080000}"/>
    <cellStyle name="Normal 2 2 2 2 7 5" xfId="2227" xr:uid="{00000000-0005-0000-0000-00008B080000}"/>
    <cellStyle name="Normal 2 2 2 2 7 6" xfId="2228" xr:uid="{00000000-0005-0000-0000-00008C080000}"/>
    <cellStyle name="Normal 2 2 2 2 7 7" xfId="2229" xr:uid="{00000000-0005-0000-0000-00008D080000}"/>
    <cellStyle name="Normal 2 2 2 2 7 8" xfId="2230" xr:uid="{00000000-0005-0000-0000-00008E080000}"/>
    <cellStyle name="Normal 2 2 2 2 7 9" xfId="2231" xr:uid="{00000000-0005-0000-0000-00008F080000}"/>
    <cellStyle name="Normal 2 2 2 2 8" xfId="2232" xr:uid="{00000000-0005-0000-0000-000090080000}"/>
    <cellStyle name="Normal 2 2 2 2 8 10" xfId="2233" xr:uid="{00000000-0005-0000-0000-000091080000}"/>
    <cellStyle name="Normal 2 2 2 2 8 11" xfId="2234" xr:uid="{00000000-0005-0000-0000-000092080000}"/>
    <cellStyle name="Normal 2 2 2 2 8 12" xfId="2235" xr:uid="{00000000-0005-0000-0000-000093080000}"/>
    <cellStyle name="Normal 2 2 2 2 8 13" xfId="2236" xr:uid="{00000000-0005-0000-0000-000094080000}"/>
    <cellStyle name="Normal 2 2 2 2 8 14" xfId="2237" xr:uid="{00000000-0005-0000-0000-000095080000}"/>
    <cellStyle name="Normal 2 2 2 2 8 15" xfId="2238" xr:uid="{00000000-0005-0000-0000-000096080000}"/>
    <cellStyle name="Normal 2 2 2 2 8 2" xfId="2239" xr:uid="{00000000-0005-0000-0000-000097080000}"/>
    <cellStyle name="Normal 2 2 2 2 8 3" xfId="2240" xr:uid="{00000000-0005-0000-0000-000098080000}"/>
    <cellStyle name="Normal 2 2 2 2 8 4" xfId="2241" xr:uid="{00000000-0005-0000-0000-000099080000}"/>
    <cellStyle name="Normal 2 2 2 2 8 5" xfId="2242" xr:uid="{00000000-0005-0000-0000-00009A080000}"/>
    <cellStyle name="Normal 2 2 2 2 8 6" xfId="2243" xr:uid="{00000000-0005-0000-0000-00009B080000}"/>
    <cellStyle name="Normal 2 2 2 2 8 7" xfId="2244" xr:uid="{00000000-0005-0000-0000-00009C080000}"/>
    <cellStyle name="Normal 2 2 2 2 8 8" xfId="2245" xr:uid="{00000000-0005-0000-0000-00009D080000}"/>
    <cellStyle name="Normal 2 2 2 2 8 9" xfId="2246" xr:uid="{00000000-0005-0000-0000-00009E080000}"/>
    <cellStyle name="Normal 2 2 2 2 9" xfId="2247" xr:uid="{00000000-0005-0000-0000-00009F080000}"/>
    <cellStyle name="Normal 2 2 2 2 9 10" xfId="2248" xr:uid="{00000000-0005-0000-0000-0000A0080000}"/>
    <cellStyle name="Normal 2 2 2 2 9 11" xfId="2249" xr:uid="{00000000-0005-0000-0000-0000A1080000}"/>
    <cellStyle name="Normal 2 2 2 2 9 12" xfId="2250" xr:uid="{00000000-0005-0000-0000-0000A2080000}"/>
    <cellStyle name="Normal 2 2 2 2 9 13" xfId="2251" xr:uid="{00000000-0005-0000-0000-0000A3080000}"/>
    <cellStyle name="Normal 2 2 2 2 9 14" xfId="2252" xr:uid="{00000000-0005-0000-0000-0000A4080000}"/>
    <cellStyle name="Normal 2 2 2 2 9 15" xfId="2253" xr:uid="{00000000-0005-0000-0000-0000A5080000}"/>
    <cellStyle name="Normal 2 2 2 2 9 2" xfId="2254" xr:uid="{00000000-0005-0000-0000-0000A6080000}"/>
    <cellStyle name="Normal 2 2 2 2 9 3" xfId="2255" xr:uid="{00000000-0005-0000-0000-0000A7080000}"/>
    <cellStyle name="Normal 2 2 2 2 9 4" xfId="2256" xr:uid="{00000000-0005-0000-0000-0000A8080000}"/>
    <cellStyle name="Normal 2 2 2 2 9 5" xfId="2257" xr:uid="{00000000-0005-0000-0000-0000A9080000}"/>
    <cellStyle name="Normal 2 2 2 2 9 6" xfId="2258" xr:uid="{00000000-0005-0000-0000-0000AA080000}"/>
    <cellStyle name="Normal 2 2 2 2 9 7" xfId="2259" xr:uid="{00000000-0005-0000-0000-0000AB080000}"/>
    <cellStyle name="Normal 2 2 2 2 9 8" xfId="2260" xr:uid="{00000000-0005-0000-0000-0000AC080000}"/>
    <cellStyle name="Normal 2 2 2 2 9 9" xfId="2261" xr:uid="{00000000-0005-0000-0000-0000AD080000}"/>
    <cellStyle name="Normal 2 2 2 20" xfId="2262" xr:uid="{00000000-0005-0000-0000-0000AE080000}"/>
    <cellStyle name="Normal 2 2 2 20 10" xfId="2263" xr:uid="{00000000-0005-0000-0000-0000AF080000}"/>
    <cellStyle name="Normal 2 2 2 20 11" xfId="2264" xr:uid="{00000000-0005-0000-0000-0000B0080000}"/>
    <cellStyle name="Normal 2 2 2 20 12" xfId="2265" xr:uid="{00000000-0005-0000-0000-0000B1080000}"/>
    <cellStyle name="Normal 2 2 2 20 2" xfId="2266" xr:uid="{00000000-0005-0000-0000-0000B2080000}"/>
    <cellStyle name="Normal 2 2 2 20 2 2" xfId="2267" xr:uid="{00000000-0005-0000-0000-0000B3080000}"/>
    <cellStyle name="Normal 2 2 2 20 2 2 2" xfId="2268" xr:uid="{00000000-0005-0000-0000-0000B4080000}"/>
    <cellStyle name="Normal 2 2 2 20 2 2 3" xfId="2269" xr:uid="{00000000-0005-0000-0000-0000B5080000}"/>
    <cellStyle name="Normal 2 2 2 20 2 2 4" xfId="2270" xr:uid="{00000000-0005-0000-0000-0000B6080000}"/>
    <cellStyle name="Normal 2 2 2 20 2 2 5" xfId="2271" xr:uid="{00000000-0005-0000-0000-0000B7080000}"/>
    <cellStyle name="Normal 2 2 2 20 2 2 6" xfId="2272" xr:uid="{00000000-0005-0000-0000-0000B8080000}"/>
    <cellStyle name="Normal 2 2 2 20 2 3" xfId="2273" xr:uid="{00000000-0005-0000-0000-0000B9080000}"/>
    <cellStyle name="Normal 2 2 2 20 2 4" xfId="2274" xr:uid="{00000000-0005-0000-0000-0000BA080000}"/>
    <cellStyle name="Normal 2 2 2 20 2 5" xfId="2275" xr:uid="{00000000-0005-0000-0000-0000BB080000}"/>
    <cellStyle name="Normal 2 2 2 20 2 6" xfId="2276" xr:uid="{00000000-0005-0000-0000-0000BC080000}"/>
    <cellStyle name="Normal 2 2 2 20 2 7" xfId="2277" xr:uid="{00000000-0005-0000-0000-0000BD080000}"/>
    <cellStyle name="Normal 2 2 2 20 2 8" xfId="2278" xr:uid="{00000000-0005-0000-0000-0000BE080000}"/>
    <cellStyle name="Normal 2 2 2 20 2 9" xfId="2279" xr:uid="{00000000-0005-0000-0000-0000BF080000}"/>
    <cellStyle name="Normal 2 2 2 20 3" xfId="2280" xr:uid="{00000000-0005-0000-0000-0000C0080000}"/>
    <cellStyle name="Normal 2 2 2 20 4" xfId="2281" xr:uid="{00000000-0005-0000-0000-0000C1080000}"/>
    <cellStyle name="Normal 2 2 2 20 5" xfId="2282" xr:uid="{00000000-0005-0000-0000-0000C2080000}"/>
    <cellStyle name="Normal 2 2 2 20 6" xfId="2283" xr:uid="{00000000-0005-0000-0000-0000C3080000}"/>
    <cellStyle name="Normal 2 2 2 20 6 2" xfId="2284" xr:uid="{00000000-0005-0000-0000-0000C4080000}"/>
    <cellStyle name="Normal 2 2 2 20 6 3" xfId="2285" xr:uid="{00000000-0005-0000-0000-0000C5080000}"/>
    <cellStyle name="Normal 2 2 2 20 6 4" xfId="2286" xr:uid="{00000000-0005-0000-0000-0000C6080000}"/>
    <cellStyle name="Normal 2 2 2 20 6 5" xfId="2287" xr:uid="{00000000-0005-0000-0000-0000C7080000}"/>
    <cellStyle name="Normal 2 2 2 20 6 6" xfId="2288" xr:uid="{00000000-0005-0000-0000-0000C8080000}"/>
    <cellStyle name="Normal 2 2 2 20 7" xfId="2289" xr:uid="{00000000-0005-0000-0000-0000C9080000}"/>
    <cellStyle name="Normal 2 2 2 20 8" xfId="2290" xr:uid="{00000000-0005-0000-0000-0000CA080000}"/>
    <cellStyle name="Normal 2 2 2 20 9" xfId="2291" xr:uid="{00000000-0005-0000-0000-0000CB080000}"/>
    <cellStyle name="Normal 2 2 2 21" xfId="2292" xr:uid="{00000000-0005-0000-0000-0000CC080000}"/>
    <cellStyle name="Normal 2 2 2 22" xfId="2293" xr:uid="{00000000-0005-0000-0000-0000CD080000}"/>
    <cellStyle name="Normal 2 2 2 23" xfId="2294" xr:uid="{00000000-0005-0000-0000-0000CE080000}"/>
    <cellStyle name="Normal 2 2 2 23 2" xfId="2295" xr:uid="{00000000-0005-0000-0000-0000CF080000}"/>
    <cellStyle name="Normal 2 2 2 23 2 2" xfId="2296" xr:uid="{00000000-0005-0000-0000-0000D0080000}"/>
    <cellStyle name="Normal 2 2 2 23 2 3" xfId="2297" xr:uid="{00000000-0005-0000-0000-0000D1080000}"/>
    <cellStyle name="Normal 2 2 2 23 2 4" xfId="2298" xr:uid="{00000000-0005-0000-0000-0000D2080000}"/>
    <cellStyle name="Normal 2 2 2 23 2 5" xfId="2299" xr:uid="{00000000-0005-0000-0000-0000D3080000}"/>
    <cellStyle name="Normal 2 2 2 23 2 6" xfId="2300" xr:uid="{00000000-0005-0000-0000-0000D4080000}"/>
    <cellStyle name="Normal 2 2 2 23 3" xfId="2301" xr:uid="{00000000-0005-0000-0000-0000D5080000}"/>
    <cellStyle name="Normal 2 2 2 23 4" xfId="2302" xr:uid="{00000000-0005-0000-0000-0000D6080000}"/>
    <cellStyle name="Normal 2 2 2 23 5" xfId="2303" xr:uid="{00000000-0005-0000-0000-0000D7080000}"/>
    <cellStyle name="Normal 2 2 2 23 6" xfId="2304" xr:uid="{00000000-0005-0000-0000-0000D8080000}"/>
    <cellStyle name="Normal 2 2 2 23 7" xfId="2305" xr:uid="{00000000-0005-0000-0000-0000D9080000}"/>
    <cellStyle name="Normal 2 2 2 23 8" xfId="2306" xr:uid="{00000000-0005-0000-0000-0000DA080000}"/>
    <cellStyle name="Normal 2 2 2 23 9" xfId="2307" xr:uid="{00000000-0005-0000-0000-0000DB080000}"/>
    <cellStyle name="Normal 2 2 2 24" xfId="2308" xr:uid="{00000000-0005-0000-0000-0000DC080000}"/>
    <cellStyle name="Normal 2 2 2 25" xfId="2309" xr:uid="{00000000-0005-0000-0000-0000DD080000}"/>
    <cellStyle name="Normal 2 2 2 26" xfId="2310" xr:uid="{00000000-0005-0000-0000-0000DE080000}"/>
    <cellStyle name="Normal 2 2 2 26 2" xfId="2311" xr:uid="{00000000-0005-0000-0000-0000DF080000}"/>
    <cellStyle name="Normal 2 2 2 26 3" xfId="2312" xr:uid="{00000000-0005-0000-0000-0000E0080000}"/>
    <cellStyle name="Normal 2 2 2 26 4" xfId="2313" xr:uid="{00000000-0005-0000-0000-0000E1080000}"/>
    <cellStyle name="Normal 2 2 2 26 5" xfId="2314" xr:uid="{00000000-0005-0000-0000-0000E2080000}"/>
    <cellStyle name="Normal 2 2 2 26 6" xfId="2315" xr:uid="{00000000-0005-0000-0000-0000E3080000}"/>
    <cellStyle name="Normal 2 2 2 27" xfId="2316" xr:uid="{00000000-0005-0000-0000-0000E4080000}"/>
    <cellStyle name="Normal 2 2 2 28" xfId="2317" xr:uid="{00000000-0005-0000-0000-0000E5080000}"/>
    <cellStyle name="Normal 2 2 2 29" xfId="2318" xr:uid="{00000000-0005-0000-0000-0000E6080000}"/>
    <cellStyle name="Normal 2 2 2 3" xfId="2319" xr:uid="{00000000-0005-0000-0000-0000E7080000}"/>
    <cellStyle name="Normal 2 2 2 3 2" xfId="2320" xr:uid="{00000000-0005-0000-0000-0000E8080000}"/>
    <cellStyle name="Normal 2 2 2 3 2 10" xfId="2321" xr:uid="{00000000-0005-0000-0000-0000E9080000}"/>
    <cellStyle name="Normal 2 2 2 3 2 11" xfId="2322" xr:uid="{00000000-0005-0000-0000-0000EA080000}"/>
    <cellStyle name="Normal 2 2 2 3 2 12" xfId="2323" xr:uid="{00000000-0005-0000-0000-0000EB080000}"/>
    <cellStyle name="Normal 2 2 2 3 2 13" xfId="2324" xr:uid="{00000000-0005-0000-0000-0000EC080000}"/>
    <cellStyle name="Normal 2 2 2 3 2 14" xfId="2325" xr:uid="{00000000-0005-0000-0000-0000ED080000}"/>
    <cellStyle name="Normal 2 2 2 3 2 15" xfId="2326" xr:uid="{00000000-0005-0000-0000-0000EE080000}"/>
    <cellStyle name="Normal 2 2 2 3 2 16" xfId="2327" xr:uid="{00000000-0005-0000-0000-0000EF080000}"/>
    <cellStyle name="Normal 2 2 2 3 2 17" xfId="2328" xr:uid="{00000000-0005-0000-0000-0000F0080000}"/>
    <cellStyle name="Normal 2 2 2 3 2 18" xfId="2329" xr:uid="{00000000-0005-0000-0000-0000F1080000}"/>
    <cellStyle name="Normal 2 2 2 3 2 19" xfId="2330" xr:uid="{00000000-0005-0000-0000-0000F2080000}"/>
    <cellStyle name="Normal 2 2 2 3 2 2" xfId="2331" xr:uid="{00000000-0005-0000-0000-0000F3080000}"/>
    <cellStyle name="Normal 2 2 2 3 2 2 2" xfId="2332" xr:uid="{00000000-0005-0000-0000-0000F4080000}"/>
    <cellStyle name="Normal 2 2 2 3 2 2 2 10" xfId="2333" xr:uid="{00000000-0005-0000-0000-0000F5080000}"/>
    <cellStyle name="Normal 2 2 2 3 2 2 2 11" xfId="2334" xr:uid="{00000000-0005-0000-0000-0000F6080000}"/>
    <cellStyle name="Normal 2 2 2 3 2 2 2 12" xfId="2335" xr:uid="{00000000-0005-0000-0000-0000F7080000}"/>
    <cellStyle name="Normal 2 2 2 3 2 2 2 13" xfId="2336" xr:uid="{00000000-0005-0000-0000-0000F8080000}"/>
    <cellStyle name="Normal 2 2 2 3 2 2 2 14" xfId="2337" xr:uid="{00000000-0005-0000-0000-0000F9080000}"/>
    <cellStyle name="Normal 2 2 2 3 2 2 2 15" xfId="2338" xr:uid="{00000000-0005-0000-0000-0000FA080000}"/>
    <cellStyle name="Normal 2 2 2 3 2 2 2 16" xfId="2339" xr:uid="{00000000-0005-0000-0000-0000FB080000}"/>
    <cellStyle name="Normal 2 2 2 3 2 2 2 17" xfId="2340" xr:uid="{00000000-0005-0000-0000-0000FC080000}"/>
    <cellStyle name="Normal 2 2 2 3 2 2 2 18" xfId="2341" xr:uid="{00000000-0005-0000-0000-0000FD080000}"/>
    <cellStyle name="Normal 2 2 2 3 2 2 2 19" xfId="2342" xr:uid="{00000000-0005-0000-0000-0000FE080000}"/>
    <cellStyle name="Normal 2 2 2 3 2 2 2 2" xfId="2343" xr:uid="{00000000-0005-0000-0000-0000FF080000}"/>
    <cellStyle name="Normal 2 2 2 3 2 2 2 2 2" xfId="2344" xr:uid="{00000000-0005-0000-0000-000000090000}"/>
    <cellStyle name="Normal 2 2 2 3 2 2 2 2 2 10" xfId="2345" xr:uid="{00000000-0005-0000-0000-000001090000}"/>
    <cellStyle name="Normal 2 2 2 3 2 2 2 2 2 11" xfId="2346" xr:uid="{00000000-0005-0000-0000-000002090000}"/>
    <cellStyle name="Normal 2 2 2 3 2 2 2 2 2 12" xfId="2347" xr:uid="{00000000-0005-0000-0000-000003090000}"/>
    <cellStyle name="Normal 2 2 2 3 2 2 2 2 2 13" xfId="2348" xr:uid="{00000000-0005-0000-0000-000004090000}"/>
    <cellStyle name="Normal 2 2 2 3 2 2 2 2 2 14" xfId="2349" xr:uid="{00000000-0005-0000-0000-000005090000}"/>
    <cellStyle name="Normal 2 2 2 3 2 2 2 2 2 15" xfId="2350" xr:uid="{00000000-0005-0000-0000-000006090000}"/>
    <cellStyle name="Normal 2 2 2 3 2 2 2 2 2 2" xfId="2351" xr:uid="{00000000-0005-0000-0000-000007090000}"/>
    <cellStyle name="Normal 2 2 2 3 2 2 2 2 2 3" xfId="2352" xr:uid="{00000000-0005-0000-0000-000008090000}"/>
    <cellStyle name="Normal 2 2 2 3 2 2 2 2 2 4" xfId="2353" xr:uid="{00000000-0005-0000-0000-000009090000}"/>
    <cellStyle name="Normal 2 2 2 3 2 2 2 2 2 5" xfId="2354" xr:uid="{00000000-0005-0000-0000-00000A090000}"/>
    <cellStyle name="Normal 2 2 2 3 2 2 2 2 2 6" xfId="2355" xr:uid="{00000000-0005-0000-0000-00000B090000}"/>
    <cellStyle name="Normal 2 2 2 3 2 2 2 2 2 7" xfId="2356" xr:uid="{00000000-0005-0000-0000-00000C090000}"/>
    <cellStyle name="Normal 2 2 2 3 2 2 2 2 2 8" xfId="2357" xr:uid="{00000000-0005-0000-0000-00000D090000}"/>
    <cellStyle name="Normal 2 2 2 3 2 2 2 2 2 9" xfId="2358" xr:uid="{00000000-0005-0000-0000-00000E090000}"/>
    <cellStyle name="Normal 2 2 2 3 2 2 2 2 3" xfId="2359" xr:uid="{00000000-0005-0000-0000-00000F090000}"/>
    <cellStyle name="Normal 2 2 2 3 2 2 2 2 3 10" xfId="2360" xr:uid="{00000000-0005-0000-0000-000010090000}"/>
    <cellStyle name="Normal 2 2 2 3 2 2 2 2 3 11" xfId="2361" xr:uid="{00000000-0005-0000-0000-000011090000}"/>
    <cellStyle name="Normal 2 2 2 3 2 2 2 2 3 12" xfId="2362" xr:uid="{00000000-0005-0000-0000-000012090000}"/>
    <cellStyle name="Normal 2 2 2 3 2 2 2 2 3 13" xfId="2363" xr:uid="{00000000-0005-0000-0000-000013090000}"/>
    <cellStyle name="Normal 2 2 2 3 2 2 2 2 3 14" xfId="2364" xr:uid="{00000000-0005-0000-0000-000014090000}"/>
    <cellStyle name="Normal 2 2 2 3 2 2 2 2 3 15" xfId="2365" xr:uid="{00000000-0005-0000-0000-000015090000}"/>
    <cellStyle name="Normal 2 2 2 3 2 2 2 2 3 2" xfId="2366" xr:uid="{00000000-0005-0000-0000-000016090000}"/>
    <cellStyle name="Normal 2 2 2 3 2 2 2 2 3 3" xfId="2367" xr:uid="{00000000-0005-0000-0000-000017090000}"/>
    <cellStyle name="Normal 2 2 2 3 2 2 2 2 3 4" xfId="2368" xr:uid="{00000000-0005-0000-0000-000018090000}"/>
    <cellStyle name="Normal 2 2 2 3 2 2 2 2 3 5" xfId="2369" xr:uid="{00000000-0005-0000-0000-000019090000}"/>
    <cellStyle name="Normal 2 2 2 3 2 2 2 2 3 6" xfId="2370" xr:uid="{00000000-0005-0000-0000-00001A090000}"/>
    <cellStyle name="Normal 2 2 2 3 2 2 2 2 3 7" xfId="2371" xr:uid="{00000000-0005-0000-0000-00001B090000}"/>
    <cellStyle name="Normal 2 2 2 3 2 2 2 2 3 8" xfId="2372" xr:uid="{00000000-0005-0000-0000-00001C090000}"/>
    <cellStyle name="Normal 2 2 2 3 2 2 2 2 3 9" xfId="2373" xr:uid="{00000000-0005-0000-0000-00001D090000}"/>
    <cellStyle name="Normal 2 2 2 3 2 2 2 2 4" xfId="2374" xr:uid="{00000000-0005-0000-0000-00001E090000}"/>
    <cellStyle name="Normal 2 2 2 3 2 2 2 2 4 10" xfId="2375" xr:uid="{00000000-0005-0000-0000-00001F090000}"/>
    <cellStyle name="Normal 2 2 2 3 2 2 2 2 4 11" xfId="2376" xr:uid="{00000000-0005-0000-0000-000020090000}"/>
    <cellStyle name="Normal 2 2 2 3 2 2 2 2 4 12" xfId="2377" xr:uid="{00000000-0005-0000-0000-000021090000}"/>
    <cellStyle name="Normal 2 2 2 3 2 2 2 2 4 13" xfId="2378" xr:uid="{00000000-0005-0000-0000-000022090000}"/>
    <cellStyle name="Normal 2 2 2 3 2 2 2 2 4 14" xfId="2379" xr:uid="{00000000-0005-0000-0000-000023090000}"/>
    <cellStyle name="Normal 2 2 2 3 2 2 2 2 4 15" xfId="2380" xr:uid="{00000000-0005-0000-0000-000024090000}"/>
    <cellStyle name="Normal 2 2 2 3 2 2 2 2 4 2" xfId="2381" xr:uid="{00000000-0005-0000-0000-000025090000}"/>
    <cellStyle name="Normal 2 2 2 3 2 2 2 2 4 3" xfId="2382" xr:uid="{00000000-0005-0000-0000-000026090000}"/>
    <cellStyle name="Normal 2 2 2 3 2 2 2 2 4 4" xfId="2383" xr:uid="{00000000-0005-0000-0000-000027090000}"/>
    <cellStyle name="Normal 2 2 2 3 2 2 2 2 4 5" xfId="2384" xr:uid="{00000000-0005-0000-0000-000028090000}"/>
    <cellStyle name="Normal 2 2 2 3 2 2 2 2 4 6" xfId="2385" xr:uid="{00000000-0005-0000-0000-000029090000}"/>
    <cellStyle name="Normal 2 2 2 3 2 2 2 2 4 7" xfId="2386" xr:uid="{00000000-0005-0000-0000-00002A090000}"/>
    <cellStyle name="Normal 2 2 2 3 2 2 2 2 4 8" xfId="2387" xr:uid="{00000000-0005-0000-0000-00002B090000}"/>
    <cellStyle name="Normal 2 2 2 3 2 2 2 2 4 9" xfId="2388" xr:uid="{00000000-0005-0000-0000-00002C090000}"/>
    <cellStyle name="Normal 2 2 2 3 2 2 2 2 5" xfId="2389" xr:uid="{00000000-0005-0000-0000-00002D090000}"/>
    <cellStyle name="Normal 2 2 2 3 2 2 2 2 5 10" xfId="2390" xr:uid="{00000000-0005-0000-0000-00002E090000}"/>
    <cellStyle name="Normal 2 2 2 3 2 2 2 2 5 11" xfId="2391" xr:uid="{00000000-0005-0000-0000-00002F090000}"/>
    <cellStyle name="Normal 2 2 2 3 2 2 2 2 5 12" xfId="2392" xr:uid="{00000000-0005-0000-0000-000030090000}"/>
    <cellStyle name="Normal 2 2 2 3 2 2 2 2 5 13" xfId="2393" xr:uid="{00000000-0005-0000-0000-000031090000}"/>
    <cellStyle name="Normal 2 2 2 3 2 2 2 2 5 14" xfId="2394" xr:uid="{00000000-0005-0000-0000-000032090000}"/>
    <cellStyle name="Normal 2 2 2 3 2 2 2 2 5 15" xfId="2395" xr:uid="{00000000-0005-0000-0000-000033090000}"/>
    <cellStyle name="Normal 2 2 2 3 2 2 2 2 5 2" xfId="2396" xr:uid="{00000000-0005-0000-0000-000034090000}"/>
    <cellStyle name="Normal 2 2 2 3 2 2 2 2 5 3" xfId="2397" xr:uid="{00000000-0005-0000-0000-000035090000}"/>
    <cellStyle name="Normal 2 2 2 3 2 2 2 2 5 4" xfId="2398" xr:uid="{00000000-0005-0000-0000-000036090000}"/>
    <cellStyle name="Normal 2 2 2 3 2 2 2 2 5 5" xfId="2399" xr:uid="{00000000-0005-0000-0000-000037090000}"/>
    <cellStyle name="Normal 2 2 2 3 2 2 2 2 5 6" xfId="2400" xr:uid="{00000000-0005-0000-0000-000038090000}"/>
    <cellStyle name="Normal 2 2 2 3 2 2 2 2 5 7" xfId="2401" xr:uid="{00000000-0005-0000-0000-000039090000}"/>
    <cellStyle name="Normal 2 2 2 3 2 2 2 2 5 8" xfId="2402" xr:uid="{00000000-0005-0000-0000-00003A090000}"/>
    <cellStyle name="Normal 2 2 2 3 2 2 2 2 5 9" xfId="2403" xr:uid="{00000000-0005-0000-0000-00003B090000}"/>
    <cellStyle name="Normal 2 2 2 3 2 2 2 3" xfId="2404" xr:uid="{00000000-0005-0000-0000-00003C090000}"/>
    <cellStyle name="Normal 2 2 2 3 2 2 2 4" xfId="2405" xr:uid="{00000000-0005-0000-0000-00003D090000}"/>
    <cellStyle name="Normal 2 2 2 3 2 2 2 5" xfId="2406" xr:uid="{00000000-0005-0000-0000-00003E090000}"/>
    <cellStyle name="Normal 2 2 2 3 2 2 2 6" xfId="2407" xr:uid="{00000000-0005-0000-0000-00003F090000}"/>
    <cellStyle name="Normal 2 2 2 3 2 2 2 7" xfId="2408" xr:uid="{00000000-0005-0000-0000-000040090000}"/>
    <cellStyle name="Normal 2 2 2 3 2 2 2 8" xfId="2409" xr:uid="{00000000-0005-0000-0000-000041090000}"/>
    <cellStyle name="Normal 2 2 2 3 2 2 2 9" xfId="2410" xr:uid="{00000000-0005-0000-0000-000042090000}"/>
    <cellStyle name="Normal 2 2 2 3 2 2 3" xfId="2411" xr:uid="{00000000-0005-0000-0000-000043090000}"/>
    <cellStyle name="Normal 2 2 2 3 2 2 3 10" xfId="2412" xr:uid="{00000000-0005-0000-0000-000044090000}"/>
    <cellStyle name="Normal 2 2 2 3 2 2 3 11" xfId="2413" xr:uid="{00000000-0005-0000-0000-000045090000}"/>
    <cellStyle name="Normal 2 2 2 3 2 2 3 12" xfId="2414" xr:uid="{00000000-0005-0000-0000-000046090000}"/>
    <cellStyle name="Normal 2 2 2 3 2 2 3 13" xfId="2415" xr:uid="{00000000-0005-0000-0000-000047090000}"/>
    <cellStyle name="Normal 2 2 2 3 2 2 3 14" xfId="2416" xr:uid="{00000000-0005-0000-0000-000048090000}"/>
    <cellStyle name="Normal 2 2 2 3 2 2 3 15" xfId="2417" xr:uid="{00000000-0005-0000-0000-000049090000}"/>
    <cellStyle name="Normal 2 2 2 3 2 2 3 2" xfId="2418" xr:uid="{00000000-0005-0000-0000-00004A090000}"/>
    <cellStyle name="Normal 2 2 2 3 2 2 3 3" xfId="2419" xr:uid="{00000000-0005-0000-0000-00004B090000}"/>
    <cellStyle name="Normal 2 2 2 3 2 2 3 4" xfId="2420" xr:uid="{00000000-0005-0000-0000-00004C090000}"/>
    <cellStyle name="Normal 2 2 2 3 2 2 3 5" xfId="2421" xr:uid="{00000000-0005-0000-0000-00004D090000}"/>
    <cellStyle name="Normal 2 2 2 3 2 2 3 6" xfId="2422" xr:uid="{00000000-0005-0000-0000-00004E090000}"/>
    <cellStyle name="Normal 2 2 2 3 2 2 3 7" xfId="2423" xr:uid="{00000000-0005-0000-0000-00004F090000}"/>
    <cellStyle name="Normal 2 2 2 3 2 2 3 8" xfId="2424" xr:uid="{00000000-0005-0000-0000-000050090000}"/>
    <cellStyle name="Normal 2 2 2 3 2 2 3 9" xfId="2425" xr:uid="{00000000-0005-0000-0000-000051090000}"/>
    <cellStyle name="Normal 2 2 2 3 2 2 4" xfId="2426" xr:uid="{00000000-0005-0000-0000-000052090000}"/>
    <cellStyle name="Normal 2 2 2 3 2 2 4 10" xfId="2427" xr:uid="{00000000-0005-0000-0000-000053090000}"/>
    <cellStyle name="Normal 2 2 2 3 2 2 4 11" xfId="2428" xr:uid="{00000000-0005-0000-0000-000054090000}"/>
    <cellStyle name="Normal 2 2 2 3 2 2 4 12" xfId="2429" xr:uid="{00000000-0005-0000-0000-000055090000}"/>
    <cellStyle name="Normal 2 2 2 3 2 2 4 13" xfId="2430" xr:uid="{00000000-0005-0000-0000-000056090000}"/>
    <cellStyle name="Normal 2 2 2 3 2 2 4 14" xfId="2431" xr:uid="{00000000-0005-0000-0000-000057090000}"/>
    <cellStyle name="Normal 2 2 2 3 2 2 4 15" xfId="2432" xr:uid="{00000000-0005-0000-0000-000058090000}"/>
    <cellStyle name="Normal 2 2 2 3 2 2 4 2" xfId="2433" xr:uid="{00000000-0005-0000-0000-000059090000}"/>
    <cellStyle name="Normal 2 2 2 3 2 2 4 3" xfId="2434" xr:uid="{00000000-0005-0000-0000-00005A090000}"/>
    <cellStyle name="Normal 2 2 2 3 2 2 4 4" xfId="2435" xr:uid="{00000000-0005-0000-0000-00005B090000}"/>
    <cellStyle name="Normal 2 2 2 3 2 2 4 5" xfId="2436" xr:uid="{00000000-0005-0000-0000-00005C090000}"/>
    <cellStyle name="Normal 2 2 2 3 2 2 4 6" xfId="2437" xr:uid="{00000000-0005-0000-0000-00005D090000}"/>
    <cellStyle name="Normal 2 2 2 3 2 2 4 7" xfId="2438" xr:uid="{00000000-0005-0000-0000-00005E090000}"/>
    <cellStyle name="Normal 2 2 2 3 2 2 4 8" xfId="2439" xr:uid="{00000000-0005-0000-0000-00005F090000}"/>
    <cellStyle name="Normal 2 2 2 3 2 2 4 9" xfId="2440" xr:uid="{00000000-0005-0000-0000-000060090000}"/>
    <cellStyle name="Normal 2 2 2 3 2 2 5" xfId="2441" xr:uid="{00000000-0005-0000-0000-000061090000}"/>
    <cellStyle name="Normal 2 2 2 3 2 2 5 10" xfId="2442" xr:uid="{00000000-0005-0000-0000-000062090000}"/>
    <cellStyle name="Normal 2 2 2 3 2 2 5 11" xfId="2443" xr:uid="{00000000-0005-0000-0000-000063090000}"/>
    <cellStyle name="Normal 2 2 2 3 2 2 5 12" xfId="2444" xr:uid="{00000000-0005-0000-0000-000064090000}"/>
    <cellStyle name="Normal 2 2 2 3 2 2 5 13" xfId="2445" xr:uid="{00000000-0005-0000-0000-000065090000}"/>
    <cellStyle name="Normal 2 2 2 3 2 2 5 14" xfId="2446" xr:uid="{00000000-0005-0000-0000-000066090000}"/>
    <cellStyle name="Normal 2 2 2 3 2 2 5 15" xfId="2447" xr:uid="{00000000-0005-0000-0000-000067090000}"/>
    <cellStyle name="Normal 2 2 2 3 2 2 5 2" xfId="2448" xr:uid="{00000000-0005-0000-0000-000068090000}"/>
    <cellStyle name="Normal 2 2 2 3 2 2 5 3" xfId="2449" xr:uid="{00000000-0005-0000-0000-000069090000}"/>
    <cellStyle name="Normal 2 2 2 3 2 2 5 4" xfId="2450" xr:uid="{00000000-0005-0000-0000-00006A090000}"/>
    <cellStyle name="Normal 2 2 2 3 2 2 5 5" xfId="2451" xr:uid="{00000000-0005-0000-0000-00006B090000}"/>
    <cellStyle name="Normal 2 2 2 3 2 2 5 6" xfId="2452" xr:uid="{00000000-0005-0000-0000-00006C090000}"/>
    <cellStyle name="Normal 2 2 2 3 2 2 5 7" xfId="2453" xr:uid="{00000000-0005-0000-0000-00006D090000}"/>
    <cellStyle name="Normal 2 2 2 3 2 2 5 8" xfId="2454" xr:uid="{00000000-0005-0000-0000-00006E090000}"/>
    <cellStyle name="Normal 2 2 2 3 2 2 5 9" xfId="2455" xr:uid="{00000000-0005-0000-0000-00006F090000}"/>
    <cellStyle name="Normal 2 2 2 3 2 2 6" xfId="2456" xr:uid="{00000000-0005-0000-0000-000070090000}"/>
    <cellStyle name="Normal 2 2 2 3 2 2 6 10" xfId="2457" xr:uid="{00000000-0005-0000-0000-000071090000}"/>
    <cellStyle name="Normal 2 2 2 3 2 2 6 11" xfId="2458" xr:uid="{00000000-0005-0000-0000-000072090000}"/>
    <cellStyle name="Normal 2 2 2 3 2 2 6 12" xfId="2459" xr:uid="{00000000-0005-0000-0000-000073090000}"/>
    <cellStyle name="Normal 2 2 2 3 2 2 6 13" xfId="2460" xr:uid="{00000000-0005-0000-0000-000074090000}"/>
    <cellStyle name="Normal 2 2 2 3 2 2 6 14" xfId="2461" xr:uid="{00000000-0005-0000-0000-000075090000}"/>
    <cellStyle name="Normal 2 2 2 3 2 2 6 15" xfId="2462" xr:uid="{00000000-0005-0000-0000-000076090000}"/>
    <cellStyle name="Normal 2 2 2 3 2 2 6 2" xfId="2463" xr:uid="{00000000-0005-0000-0000-000077090000}"/>
    <cellStyle name="Normal 2 2 2 3 2 2 6 3" xfId="2464" xr:uid="{00000000-0005-0000-0000-000078090000}"/>
    <cellStyle name="Normal 2 2 2 3 2 2 6 4" xfId="2465" xr:uid="{00000000-0005-0000-0000-000079090000}"/>
    <cellStyle name="Normal 2 2 2 3 2 2 6 5" xfId="2466" xr:uid="{00000000-0005-0000-0000-00007A090000}"/>
    <cellStyle name="Normal 2 2 2 3 2 2 6 6" xfId="2467" xr:uid="{00000000-0005-0000-0000-00007B090000}"/>
    <cellStyle name="Normal 2 2 2 3 2 2 6 7" xfId="2468" xr:uid="{00000000-0005-0000-0000-00007C090000}"/>
    <cellStyle name="Normal 2 2 2 3 2 2 6 8" xfId="2469" xr:uid="{00000000-0005-0000-0000-00007D090000}"/>
    <cellStyle name="Normal 2 2 2 3 2 2 6 9" xfId="2470" xr:uid="{00000000-0005-0000-0000-00007E090000}"/>
    <cellStyle name="Normal 2 2 2 3 2 2 7" xfId="2471" xr:uid="{00000000-0005-0000-0000-00007F090000}"/>
    <cellStyle name="Normal 2 2 2 3 2 2 7 10" xfId="2472" xr:uid="{00000000-0005-0000-0000-000080090000}"/>
    <cellStyle name="Normal 2 2 2 3 2 2 7 11" xfId="2473" xr:uid="{00000000-0005-0000-0000-000081090000}"/>
    <cellStyle name="Normal 2 2 2 3 2 2 7 12" xfId="2474" xr:uid="{00000000-0005-0000-0000-000082090000}"/>
    <cellStyle name="Normal 2 2 2 3 2 2 7 13" xfId="2475" xr:uid="{00000000-0005-0000-0000-000083090000}"/>
    <cellStyle name="Normal 2 2 2 3 2 2 7 14" xfId="2476" xr:uid="{00000000-0005-0000-0000-000084090000}"/>
    <cellStyle name="Normal 2 2 2 3 2 2 7 15" xfId="2477" xr:uid="{00000000-0005-0000-0000-000085090000}"/>
    <cellStyle name="Normal 2 2 2 3 2 2 7 2" xfId="2478" xr:uid="{00000000-0005-0000-0000-000086090000}"/>
    <cellStyle name="Normal 2 2 2 3 2 2 7 3" xfId="2479" xr:uid="{00000000-0005-0000-0000-000087090000}"/>
    <cellStyle name="Normal 2 2 2 3 2 2 7 4" xfId="2480" xr:uid="{00000000-0005-0000-0000-000088090000}"/>
    <cellStyle name="Normal 2 2 2 3 2 2 7 5" xfId="2481" xr:uid="{00000000-0005-0000-0000-000089090000}"/>
    <cellStyle name="Normal 2 2 2 3 2 2 7 6" xfId="2482" xr:uid="{00000000-0005-0000-0000-00008A090000}"/>
    <cellStyle name="Normal 2 2 2 3 2 2 7 7" xfId="2483" xr:uid="{00000000-0005-0000-0000-00008B090000}"/>
    <cellStyle name="Normal 2 2 2 3 2 2 7 8" xfId="2484" xr:uid="{00000000-0005-0000-0000-00008C090000}"/>
    <cellStyle name="Normal 2 2 2 3 2 2 7 9" xfId="2485" xr:uid="{00000000-0005-0000-0000-00008D090000}"/>
    <cellStyle name="Normal 2 2 2 3 2 2 8" xfId="2486" xr:uid="{00000000-0005-0000-0000-00008E090000}"/>
    <cellStyle name="Normal 2 2 2 3 2 2 8 10" xfId="2487" xr:uid="{00000000-0005-0000-0000-00008F090000}"/>
    <cellStyle name="Normal 2 2 2 3 2 2 8 11" xfId="2488" xr:uid="{00000000-0005-0000-0000-000090090000}"/>
    <cellStyle name="Normal 2 2 2 3 2 2 8 12" xfId="2489" xr:uid="{00000000-0005-0000-0000-000091090000}"/>
    <cellStyle name="Normal 2 2 2 3 2 2 8 13" xfId="2490" xr:uid="{00000000-0005-0000-0000-000092090000}"/>
    <cellStyle name="Normal 2 2 2 3 2 2 8 14" xfId="2491" xr:uid="{00000000-0005-0000-0000-000093090000}"/>
    <cellStyle name="Normal 2 2 2 3 2 2 8 15" xfId="2492" xr:uid="{00000000-0005-0000-0000-000094090000}"/>
    <cellStyle name="Normal 2 2 2 3 2 2 8 2" xfId="2493" xr:uid="{00000000-0005-0000-0000-000095090000}"/>
    <cellStyle name="Normal 2 2 2 3 2 2 8 3" xfId="2494" xr:uid="{00000000-0005-0000-0000-000096090000}"/>
    <cellStyle name="Normal 2 2 2 3 2 2 8 4" xfId="2495" xr:uid="{00000000-0005-0000-0000-000097090000}"/>
    <cellStyle name="Normal 2 2 2 3 2 2 8 5" xfId="2496" xr:uid="{00000000-0005-0000-0000-000098090000}"/>
    <cellStyle name="Normal 2 2 2 3 2 2 8 6" xfId="2497" xr:uid="{00000000-0005-0000-0000-000099090000}"/>
    <cellStyle name="Normal 2 2 2 3 2 2 8 7" xfId="2498" xr:uid="{00000000-0005-0000-0000-00009A090000}"/>
    <cellStyle name="Normal 2 2 2 3 2 2 8 8" xfId="2499" xr:uid="{00000000-0005-0000-0000-00009B090000}"/>
    <cellStyle name="Normal 2 2 2 3 2 2 8 9" xfId="2500" xr:uid="{00000000-0005-0000-0000-00009C090000}"/>
    <cellStyle name="Normal 2 2 2 3 2 20" xfId="2501" xr:uid="{00000000-0005-0000-0000-00009D090000}"/>
    <cellStyle name="Normal 2 2 2 3 2 21" xfId="2502" xr:uid="{00000000-0005-0000-0000-00009E090000}"/>
    <cellStyle name="Normal 2 2 2 3 2 22" xfId="2503" xr:uid="{00000000-0005-0000-0000-00009F090000}"/>
    <cellStyle name="Normal 2 2 2 3 2 3" xfId="2504" xr:uid="{00000000-0005-0000-0000-0000A0090000}"/>
    <cellStyle name="Normal 2 2 2 3 2 3 2" xfId="2505" xr:uid="{00000000-0005-0000-0000-0000A1090000}"/>
    <cellStyle name="Normal 2 2 2 3 2 3 2 10" xfId="2506" xr:uid="{00000000-0005-0000-0000-0000A2090000}"/>
    <cellStyle name="Normal 2 2 2 3 2 3 2 11" xfId="2507" xr:uid="{00000000-0005-0000-0000-0000A3090000}"/>
    <cellStyle name="Normal 2 2 2 3 2 3 2 12" xfId="2508" xr:uid="{00000000-0005-0000-0000-0000A4090000}"/>
    <cellStyle name="Normal 2 2 2 3 2 3 2 13" xfId="2509" xr:uid="{00000000-0005-0000-0000-0000A5090000}"/>
    <cellStyle name="Normal 2 2 2 3 2 3 2 14" xfId="2510" xr:uid="{00000000-0005-0000-0000-0000A6090000}"/>
    <cellStyle name="Normal 2 2 2 3 2 3 2 15" xfId="2511" xr:uid="{00000000-0005-0000-0000-0000A7090000}"/>
    <cellStyle name="Normal 2 2 2 3 2 3 2 16" xfId="2512" xr:uid="{00000000-0005-0000-0000-0000A8090000}"/>
    <cellStyle name="Normal 2 2 2 3 2 3 2 17" xfId="2513" xr:uid="{00000000-0005-0000-0000-0000A9090000}"/>
    <cellStyle name="Normal 2 2 2 3 2 3 2 18" xfId="2514" xr:uid="{00000000-0005-0000-0000-0000AA090000}"/>
    <cellStyle name="Normal 2 2 2 3 2 3 2 19" xfId="2515" xr:uid="{00000000-0005-0000-0000-0000AB090000}"/>
    <cellStyle name="Normal 2 2 2 3 2 3 2 2" xfId="2516" xr:uid="{00000000-0005-0000-0000-0000AC090000}"/>
    <cellStyle name="Normal 2 2 2 3 2 3 2 3" xfId="2517" xr:uid="{00000000-0005-0000-0000-0000AD090000}"/>
    <cellStyle name="Normal 2 2 2 3 2 3 2 4" xfId="2518" xr:uid="{00000000-0005-0000-0000-0000AE090000}"/>
    <cellStyle name="Normal 2 2 2 3 2 3 2 5" xfId="2519" xr:uid="{00000000-0005-0000-0000-0000AF090000}"/>
    <cellStyle name="Normal 2 2 2 3 2 3 2 6" xfId="2520" xr:uid="{00000000-0005-0000-0000-0000B0090000}"/>
    <cellStyle name="Normal 2 2 2 3 2 3 2 7" xfId="2521" xr:uid="{00000000-0005-0000-0000-0000B1090000}"/>
    <cellStyle name="Normal 2 2 2 3 2 3 2 8" xfId="2522" xr:uid="{00000000-0005-0000-0000-0000B2090000}"/>
    <cellStyle name="Normal 2 2 2 3 2 3 2 9" xfId="2523" xr:uid="{00000000-0005-0000-0000-0000B3090000}"/>
    <cellStyle name="Normal 2 2 2 3 2 3 3" xfId="2524" xr:uid="{00000000-0005-0000-0000-0000B4090000}"/>
    <cellStyle name="Normal 2 2 2 3 2 3 3 10" xfId="2525" xr:uid="{00000000-0005-0000-0000-0000B5090000}"/>
    <cellStyle name="Normal 2 2 2 3 2 3 3 11" xfId="2526" xr:uid="{00000000-0005-0000-0000-0000B6090000}"/>
    <cellStyle name="Normal 2 2 2 3 2 3 3 12" xfId="2527" xr:uid="{00000000-0005-0000-0000-0000B7090000}"/>
    <cellStyle name="Normal 2 2 2 3 2 3 3 13" xfId="2528" xr:uid="{00000000-0005-0000-0000-0000B8090000}"/>
    <cellStyle name="Normal 2 2 2 3 2 3 3 14" xfId="2529" xr:uid="{00000000-0005-0000-0000-0000B9090000}"/>
    <cellStyle name="Normal 2 2 2 3 2 3 3 15" xfId="2530" xr:uid="{00000000-0005-0000-0000-0000BA090000}"/>
    <cellStyle name="Normal 2 2 2 3 2 3 3 2" xfId="2531" xr:uid="{00000000-0005-0000-0000-0000BB090000}"/>
    <cellStyle name="Normal 2 2 2 3 2 3 3 3" xfId="2532" xr:uid="{00000000-0005-0000-0000-0000BC090000}"/>
    <cellStyle name="Normal 2 2 2 3 2 3 3 4" xfId="2533" xr:uid="{00000000-0005-0000-0000-0000BD090000}"/>
    <cellStyle name="Normal 2 2 2 3 2 3 3 5" xfId="2534" xr:uid="{00000000-0005-0000-0000-0000BE090000}"/>
    <cellStyle name="Normal 2 2 2 3 2 3 3 6" xfId="2535" xr:uid="{00000000-0005-0000-0000-0000BF090000}"/>
    <cellStyle name="Normal 2 2 2 3 2 3 3 7" xfId="2536" xr:uid="{00000000-0005-0000-0000-0000C0090000}"/>
    <cellStyle name="Normal 2 2 2 3 2 3 3 8" xfId="2537" xr:uid="{00000000-0005-0000-0000-0000C1090000}"/>
    <cellStyle name="Normal 2 2 2 3 2 3 3 9" xfId="2538" xr:uid="{00000000-0005-0000-0000-0000C2090000}"/>
    <cellStyle name="Normal 2 2 2 3 2 3 4" xfId="2539" xr:uid="{00000000-0005-0000-0000-0000C3090000}"/>
    <cellStyle name="Normal 2 2 2 3 2 3 4 10" xfId="2540" xr:uid="{00000000-0005-0000-0000-0000C4090000}"/>
    <cellStyle name="Normal 2 2 2 3 2 3 4 11" xfId="2541" xr:uid="{00000000-0005-0000-0000-0000C5090000}"/>
    <cellStyle name="Normal 2 2 2 3 2 3 4 12" xfId="2542" xr:uid="{00000000-0005-0000-0000-0000C6090000}"/>
    <cellStyle name="Normal 2 2 2 3 2 3 4 13" xfId="2543" xr:uid="{00000000-0005-0000-0000-0000C7090000}"/>
    <cellStyle name="Normal 2 2 2 3 2 3 4 14" xfId="2544" xr:uid="{00000000-0005-0000-0000-0000C8090000}"/>
    <cellStyle name="Normal 2 2 2 3 2 3 4 15" xfId="2545" xr:uid="{00000000-0005-0000-0000-0000C9090000}"/>
    <cellStyle name="Normal 2 2 2 3 2 3 4 2" xfId="2546" xr:uid="{00000000-0005-0000-0000-0000CA090000}"/>
    <cellStyle name="Normal 2 2 2 3 2 3 4 3" xfId="2547" xr:uid="{00000000-0005-0000-0000-0000CB090000}"/>
    <cellStyle name="Normal 2 2 2 3 2 3 4 4" xfId="2548" xr:uid="{00000000-0005-0000-0000-0000CC090000}"/>
    <cellStyle name="Normal 2 2 2 3 2 3 4 5" xfId="2549" xr:uid="{00000000-0005-0000-0000-0000CD090000}"/>
    <cellStyle name="Normal 2 2 2 3 2 3 4 6" xfId="2550" xr:uid="{00000000-0005-0000-0000-0000CE090000}"/>
    <cellStyle name="Normal 2 2 2 3 2 3 4 7" xfId="2551" xr:uid="{00000000-0005-0000-0000-0000CF090000}"/>
    <cellStyle name="Normal 2 2 2 3 2 3 4 8" xfId="2552" xr:uid="{00000000-0005-0000-0000-0000D0090000}"/>
    <cellStyle name="Normal 2 2 2 3 2 3 4 9" xfId="2553" xr:uid="{00000000-0005-0000-0000-0000D1090000}"/>
    <cellStyle name="Normal 2 2 2 3 2 3 5" xfId="2554" xr:uid="{00000000-0005-0000-0000-0000D2090000}"/>
    <cellStyle name="Normal 2 2 2 3 2 3 5 10" xfId="2555" xr:uid="{00000000-0005-0000-0000-0000D3090000}"/>
    <cellStyle name="Normal 2 2 2 3 2 3 5 11" xfId="2556" xr:uid="{00000000-0005-0000-0000-0000D4090000}"/>
    <cellStyle name="Normal 2 2 2 3 2 3 5 12" xfId="2557" xr:uid="{00000000-0005-0000-0000-0000D5090000}"/>
    <cellStyle name="Normal 2 2 2 3 2 3 5 13" xfId="2558" xr:uid="{00000000-0005-0000-0000-0000D6090000}"/>
    <cellStyle name="Normal 2 2 2 3 2 3 5 14" xfId="2559" xr:uid="{00000000-0005-0000-0000-0000D7090000}"/>
    <cellStyle name="Normal 2 2 2 3 2 3 5 15" xfId="2560" xr:uid="{00000000-0005-0000-0000-0000D8090000}"/>
    <cellStyle name="Normal 2 2 2 3 2 3 5 2" xfId="2561" xr:uid="{00000000-0005-0000-0000-0000D9090000}"/>
    <cellStyle name="Normal 2 2 2 3 2 3 5 3" xfId="2562" xr:uid="{00000000-0005-0000-0000-0000DA090000}"/>
    <cellStyle name="Normal 2 2 2 3 2 3 5 4" xfId="2563" xr:uid="{00000000-0005-0000-0000-0000DB090000}"/>
    <cellStyle name="Normal 2 2 2 3 2 3 5 5" xfId="2564" xr:uid="{00000000-0005-0000-0000-0000DC090000}"/>
    <cellStyle name="Normal 2 2 2 3 2 3 5 6" xfId="2565" xr:uid="{00000000-0005-0000-0000-0000DD090000}"/>
    <cellStyle name="Normal 2 2 2 3 2 3 5 7" xfId="2566" xr:uid="{00000000-0005-0000-0000-0000DE090000}"/>
    <cellStyle name="Normal 2 2 2 3 2 3 5 8" xfId="2567" xr:uid="{00000000-0005-0000-0000-0000DF090000}"/>
    <cellStyle name="Normal 2 2 2 3 2 3 5 9" xfId="2568" xr:uid="{00000000-0005-0000-0000-0000E0090000}"/>
    <cellStyle name="Normal 2 2 2 3 2 4" xfId="2569" xr:uid="{00000000-0005-0000-0000-0000E1090000}"/>
    <cellStyle name="Normal 2 2 2 3 2 5" xfId="2570" xr:uid="{00000000-0005-0000-0000-0000E2090000}"/>
    <cellStyle name="Normal 2 2 2 3 2 6" xfId="2571" xr:uid="{00000000-0005-0000-0000-0000E3090000}"/>
    <cellStyle name="Normal 2 2 2 3 2 7" xfId="2572" xr:uid="{00000000-0005-0000-0000-0000E4090000}"/>
    <cellStyle name="Normal 2 2 2 3 2 8" xfId="2573" xr:uid="{00000000-0005-0000-0000-0000E5090000}"/>
    <cellStyle name="Normal 2 2 2 3 2 9" xfId="2574" xr:uid="{00000000-0005-0000-0000-0000E6090000}"/>
    <cellStyle name="Normal 2 2 2 3 3" xfId="2575" xr:uid="{00000000-0005-0000-0000-0000E7090000}"/>
    <cellStyle name="Normal 2 2 2 3 3 10" xfId="2576" xr:uid="{00000000-0005-0000-0000-0000E8090000}"/>
    <cellStyle name="Normal 2 2 2 3 3 11" xfId="2577" xr:uid="{00000000-0005-0000-0000-0000E9090000}"/>
    <cellStyle name="Normal 2 2 2 3 3 12" xfId="2578" xr:uid="{00000000-0005-0000-0000-0000EA090000}"/>
    <cellStyle name="Normal 2 2 2 3 3 13" xfId="2579" xr:uid="{00000000-0005-0000-0000-0000EB090000}"/>
    <cellStyle name="Normal 2 2 2 3 3 14" xfId="2580" xr:uid="{00000000-0005-0000-0000-0000EC090000}"/>
    <cellStyle name="Normal 2 2 2 3 3 15" xfId="2581" xr:uid="{00000000-0005-0000-0000-0000ED090000}"/>
    <cellStyle name="Normal 2 2 2 3 3 16" xfId="2582" xr:uid="{00000000-0005-0000-0000-0000EE090000}"/>
    <cellStyle name="Normal 2 2 2 3 3 17" xfId="2583" xr:uid="{00000000-0005-0000-0000-0000EF090000}"/>
    <cellStyle name="Normal 2 2 2 3 3 18" xfId="2584" xr:uid="{00000000-0005-0000-0000-0000F0090000}"/>
    <cellStyle name="Normal 2 2 2 3 3 19" xfId="2585" xr:uid="{00000000-0005-0000-0000-0000F1090000}"/>
    <cellStyle name="Normal 2 2 2 3 3 2" xfId="2586" xr:uid="{00000000-0005-0000-0000-0000F2090000}"/>
    <cellStyle name="Normal 2 2 2 3 3 2 2" xfId="2587" xr:uid="{00000000-0005-0000-0000-0000F3090000}"/>
    <cellStyle name="Normal 2 2 2 3 3 2 2 10" xfId="2588" xr:uid="{00000000-0005-0000-0000-0000F4090000}"/>
    <cellStyle name="Normal 2 2 2 3 3 2 2 11" xfId="2589" xr:uid="{00000000-0005-0000-0000-0000F5090000}"/>
    <cellStyle name="Normal 2 2 2 3 3 2 2 12" xfId="2590" xr:uid="{00000000-0005-0000-0000-0000F6090000}"/>
    <cellStyle name="Normal 2 2 2 3 3 2 2 13" xfId="2591" xr:uid="{00000000-0005-0000-0000-0000F7090000}"/>
    <cellStyle name="Normal 2 2 2 3 3 2 2 14" xfId="2592" xr:uid="{00000000-0005-0000-0000-0000F8090000}"/>
    <cellStyle name="Normal 2 2 2 3 3 2 2 15" xfId="2593" xr:uid="{00000000-0005-0000-0000-0000F9090000}"/>
    <cellStyle name="Normal 2 2 2 3 3 2 2 2" xfId="2594" xr:uid="{00000000-0005-0000-0000-0000FA090000}"/>
    <cellStyle name="Normal 2 2 2 3 3 2 2 3" xfId="2595" xr:uid="{00000000-0005-0000-0000-0000FB090000}"/>
    <cellStyle name="Normal 2 2 2 3 3 2 2 4" xfId="2596" xr:uid="{00000000-0005-0000-0000-0000FC090000}"/>
    <cellStyle name="Normal 2 2 2 3 3 2 2 5" xfId="2597" xr:uid="{00000000-0005-0000-0000-0000FD090000}"/>
    <cellStyle name="Normal 2 2 2 3 3 2 2 6" xfId="2598" xr:uid="{00000000-0005-0000-0000-0000FE090000}"/>
    <cellStyle name="Normal 2 2 2 3 3 2 2 7" xfId="2599" xr:uid="{00000000-0005-0000-0000-0000FF090000}"/>
    <cellStyle name="Normal 2 2 2 3 3 2 2 8" xfId="2600" xr:uid="{00000000-0005-0000-0000-0000000A0000}"/>
    <cellStyle name="Normal 2 2 2 3 3 2 2 9" xfId="2601" xr:uid="{00000000-0005-0000-0000-0000010A0000}"/>
    <cellStyle name="Normal 2 2 2 3 3 2 3" xfId="2602" xr:uid="{00000000-0005-0000-0000-0000020A0000}"/>
    <cellStyle name="Normal 2 2 2 3 3 2 3 10" xfId="2603" xr:uid="{00000000-0005-0000-0000-0000030A0000}"/>
    <cellStyle name="Normal 2 2 2 3 3 2 3 11" xfId="2604" xr:uid="{00000000-0005-0000-0000-0000040A0000}"/>
    <cellStyle name="Normal 2 2 2 3 3 2 3 12" xfId="2605" xr:uid="{00000000-0005-0000-0000-0000050A0000}"/>
    <cellStyle name="Normal 2 2 2 3 3 2 3 13" xfId="2606" xr:uid="{00000000-0005-0000-0000-0000060A0000}"/>
    <cellStyle name="Normal 2 2 2 3 3 2 3 14" xfId="2607" xr:uid="{00000000-0005-0000-0000-0000070A0000}"/>
    <cellStyle name="Normal 2 2 2 3 3 2 3 15" xfId="2608" xr:uid="{00000000-0005-0000-0000-0000080A0000}"/>
    <cellStyle name="Normal 2 2 2 3 3 2 3 2" xfId="2609" xr:uid="{00000000-0005-0000-0000-0000090A0000}"/>
    <cellStyle name="Normal 2 2 2 3 3 2 3 3" xfId="2610" xr:uid="{00000000-0005-0000-0000-00000A0A0000}"/>
    <cellStyle name="Normal 2 2 2 3 3 2 3 4" xfId="2611" xr:uid="{00000000-0005-0000-0000-00000B0A0000}"/>
    <cellStyle name="Normal 2 2 2 3 3 2 3 5" xfId="2612" xr:uid="{00000000-0005-0000-0000-00000C0A0000}"/>
    <cellStyle name="Normal 2 2 2 3 3 2 3 6" xfId="2613" xr:uid="{00000000-0005-0000-0000-00000D0A0000}"/>
    <cellStyle name="Normal 2 2 2 3 3 2 3 7" xfId="2614" xr:uid="{00000000-0005-0000-0000-00000E0A0000}"/>
    <cellStyle name="Normal 2 2 2 3 3 2 3 8" xfId="2615" xr:uid="{00000000-0005-0000-0000-00000F0A0000}"/>
    <cellStyle name="Normal 2 2 2 3 3 2 3 9" xfId="2616" xr:uid="{00000000-0005-0000-0000-0000100A0000}"/>
    <cellStyle name="Normal 2 2 2 3 3 2 4" xfId="2617" xr:uid="{00000000-0005-0000-0000-0000110A0000}"/>
    <cellStyle name="Normal 2 2 2 3 3 2 4 10" xfId="2618" xr:uid="{00000000-0005-0000-0000-0000120A0000}"/>
    <cellStyle name="Normal 2 2 2 3 3 2 4 11" xfId="2619" xr:uid="{00000000-0005-0000-0000-0000130A0000}"/>
    <cellStyle name="Normal 2 2 2 3 3 2 4 12" xfId="2620" xr:uid="{00000000-0005-0000-0000-0000140A0000}"/>
    <cellStyle name="Normal 2 2 2 3 3 2 4 13" xfId="2621" xr:uid="{00000000-0005-0000-0000-0000150A0000}"/>
    <cellStyle name="Normal 2 2 2 3 3 2 4 14" xfId="2622" xr:uid="{00000000-0005-0000-0000-0000160A0000}"/>
    <cellStyle name="Normal 2 2 2 3 3 2 4 15" xfId="2623" xr:uid="{00000000-0005-0000-0000-0000170A0000}"/>
    <cellStyle name="Normal 2 2 2 3 3 2 4 2" xfId="2624" xr:uid="{00000000-0005-0000-0000-0000180A0000}"/>
    <cellStyle name="Normal 2 2 2 3 3 2 4 3" xfId="2625" xr:uid="{00000000-0005-0000-0000-0000190A0000}"/>
    <cellStyle name="Normal 2 2 2 3 3 2 4 4" xfId="2626" xr:uid="{00000000-0005-0000-0000-00001A0A0000}"/>
    <cellStyle name="Normal 2 2 2 3 3 2 4 5" xfId="2627" xr:uid="{00000000-0005-0000-0000-00001B0A0000}"/>
    <cellStyle name="Normal 2 2 2 3 3 2 4 6" xfId="2628" xr:uid="{00000000-0005-0000-0000-00001C0A0000}"/>
    <cellStyle name="Normal 2 2 2 3 3 2 4 7" xfId="2629" xr:uid="{00000000-0005-0000-0000-00001D0A0000}"/>
    <cellStyle name="Normal 2 2 2 3 3 2 4 8" xfId="2630" xr:uid="{00000000-0005-0000-0000-00001E0A0000}"/>
    <cellStyle name="Normal 2 2 2 3 3 2 4 9" xfId="2631" xr:uid="{00000000-0005-0000-0000-00001F0A0000}"/>
    <cellStyle name="Normal 2 2 2 3 3 2 5" xfId="2632" xr:uid="{00000000-0005-0000-0000-0000200A0000}"/>
    <cellStyle name="Normal 2 2 2 3 3 2 5 10" xfId="2633" xr:uid="{00000000-0005-0000-0000-0000210A0000}"/>
    <cellStyle name="Normal 2 2 2 3 3 2 5 11" xfId="2634" xr:uid="{00000000-0005-0000-0000-0000220A0000}"/>
    <cellStyle name="Normal 2 2 2 3 3 2 5 12" xfId="2635" xr:uid="{00000000-0005-0000-0000-0000230A0000}"/>
    <cellStyle name="Normal 2 2 2 3 3 2 5 13" xfId="2636" xr:uid="{00000000-0005-0000-0000-0000240A0000}"/>
    <cellStyle name="Normal 2 2 2 3 3 2 5 14" xfId="2637" xr:uid="{00000000-0005-0000-0000-0000250A0000}"/>
    <cellStyle name="Normal 2 2 2 3 3 2 5 15" xfId="2638" xr:uid="{00000000-0005-0000-0000-0000260A0000}"/>
    <cellStyle name="Normal 2 2 2 3 3 2 5 2" xfId="2639" xr:uid="{00000000-0005-0000-0000-0000270A0000}"/>
    <cellStyle name="Normal 2 2 2 3 3 2 5 3" xfId="2640" xr:uid="{00000000-0005-0000-0000-0000280A0000}"/>
    <cellStyle name="Normal 2 2 2 3 3 2 5 4" xfId="2641" xr:uid="{00000000-0005-0000-0000-0000290A0000}"/>
    <cellStyle name="Normal 2 2 2 3 3 2 5 5" xfId="2642" xr:uid="{00000000-0005-0000-0000-00002A0A0000}"/>
    <cellStyle name="Normal 2 2 2 3 3 2 5 6" xfId="2643" xr:uid="{00000000-0005-0000-0000-00002B0A0000}"/>
    <cellStyle name="Normal 2 2 2 3 3 2 5 7" xfId="2644" xr:uid="{00000000-0005-0000-0000-00002C0A0000}"/>
    <cellStyle name="Normal 2 2 2 3 3 2 5 8" xfId="2645" xr:uid="{00000000-0005-0000-0000-00002D0A0000}"/>
    <cellStyle name="Normal 2 2 2 3 3 2 5 9" xfId="2646" xr:uid="{00000000-0005-0000-0000-00002E0A0000}"/>
    <cellStyle name="Normal 2 2 2 3 3 3" xfId="2647" xr:uid="{00000000-0005-0000-0000-00002F0A0000}"/>
    <cellStyle name="Normal 2 2 2 3 3 4" xfId="2648" xr:uid="{00000000-0005-0000-0000-0000300A0000}"/>
    <cellStyle name="Normal 2 2 2 3 3 5" xfId="2649" xr:uid="{00000000-0005-0000-0000-0000310A0000}"/>
    <cellStyle name="Normal 2 2 2 3 3 6" xfId="2650" xr:uid="{00000000-0005-0000-0000-0000320A0000}"/>
    <cellStyle name="Normal 2 2 2 3 3 7" xfId="2651" xr:uid="{00000000-0005-0000-0000-0000330A0000}"/>
    <cellStyle name="Normal 2 2 2 3 3 8" xfId="2652" xr:uid="{00000000-0005-0000-0000-0000340A0000}"/>
    <cellStyle name="Normal 2 2 2 3 3 9" xfId="2653" xr:uid="{00000000-0005-0000-0000-0000350A0000}"/>
    <cellStyle name="Normal 2 2 2 3 4" xfId="2654" xr:uid="{00000000-0005-0000-0000-0000360A0000}"/>
    <cellStyle name="Normal 2 2 2 3 4 10" xfId="2655" xr:uid="{00000000-0005-0000-0000-0000370A0000}"/>
    <cellStyle name="Normal 2 2 2 3 4 11" xfId="2656" xr:uid="{00000000-0005-0000-0000-0000380A0000}"/>
    <cellStyle name="Normal 2 2 2 3 4 12" xfId="2657" xr:uid="{00000000-0005-0000-0000-0000390A0000}"/>
    <cellStyle name="Normal 2 2 2 3 4 13" xfId="2658" xr:uid="{00000000-0005-0000-0000-00003A0A0000}"/>
    <cellStyle name="Normal 2 2 2 3 4 14" xfId="2659" xr:uid="{00000000-0005-0000-0000-00003B0A0000}"/>
    <cellStyle name="Normal 2 2 2 3 4 15" xfId="2660" xr:uid="{00000000-0005-0000-0000-00003C0A0000}"/>
    <cellStyle name="Normal 2 2 2 3 4 2" xfId="2661" xr:uid="{00000000-0005-0000-0000-00003D0A0000}"/>
    <cellStyle name="Normal 2 2 2 3 4 3" xfId="2662" xr:uid="{00000000-0005-0000-0000-00003E0A0000}"/>
    <cellStyle name="Normal 2 2 2 3 4 4" xfId="2663" xr:uid="{00000000-0005-0000-0000-00003F0A0000}"/>
    <cellStyle name="Normal 2 2 2 3 4 5" xfId="2664" xr:uid="{00000000-0005-0000-0000-0000400A0000}"/>
    <cellStyle name="Normal 2 2 2 3 4 6" xfId="2665" xr:uid="{00000000-0005-0000-0000-0000410A0000}"/>
    <cellStyle name="Normal 2 2 2 3 4 7" xfId="2666" xr:uid="{00000000-0005-0000-0000-0000420A0000}"/>
    <cellStyle name="Normal 2 2 2 3 4 8" xfId="2667" xr:uid="{00000000-0005-0000-0000-0000430A0000}"/>
    <cellStyle name="Normal 2 2 2 3 4 9" xfId="2668" xr:uid="{00000000-0005-0000-0000-0000440A0000}"/>
    <cellStyle name="Normal 2 2 2 3 5" xfId="2669" xr:uid="{00000000-0005-0000-0000-0000450A0000}"/>
    <cellStyle name="Normal 2 2 2 3 5 10" xfId="2670" xr:uid="{00000000-0005-0000-0000-0000460A0000}"/>
    <cellStyle name="Normal 2 2 2 3 5 11" xfId="2671" xr:uid="{00000000-0005-0000-0000-0000470A0000}"/>
    <cellStyle name="Normal 2 2 2 3 5 12" xfId="2672" xr:uid="{00000000-0005-0000-0000-0000480A0000}"/>
    <cellStyle name="Normal 2 2 2 3 5 13" xfId="2673" xr:uid="{00000000-0005-0000-0000-0000490A0000}"/>
    <cellStyle name="Normal 2 2 2 3 5 14" xfId="2674" xr:uid="{00000000-0005-0000-0000-00004A0A0000}"/>
    <cellStyle name="Normal 2 2 2 3 5 15" xfId="2675" xr:uid="{00000000-0005-0000-0000-00004B0A0000}"/>
    <cellStyle name="Normal 2 2 2 3 5 2" xfId="2676" xr:uid="{00000000-0005-0000-0000-00004C0A0000}"/>
    <cellStyle name="Normal 2 2 2 3 5 3" xfId="2677" xr:uid="{00000000-0005-0000-0000-00004D0A0000}"/>
    <cellStyle name="Normal 2 2 2 3 5 4" xfId="2678" xr:uid="{00000000-0005-0000-0000-00004E0A0000}"/>
    <cellStyle name="Normal 2 2 2 3 5 5" xfId="2679" xr:uid="{00000000-0005-0000-0000-00004F0A0000}"/>
    <cellStyle name="Normal 2 2 2 3 5 6" xfId="2680" xr:uid="{00000000-0005-0000-0000-0000500A0000}"/>
    <cellStyle name="Normal 2 2 2 3 5 7" xfId="2681" xr:uid="{00000000-0005-0000-0000-0000510A0000}"/>
    <cellStyle name="Normal 2 2 2 3 5 8" xfId="2682" xr:uid="{00000000-0005-0000-0000-0000520A0000}"/>
    <cellStyle name="Normal 2 2 2 3 5 9" xfId="2683" xr:uid="{00000000-0005-0000-0000-0000530A0000}"/>
    <cellStyle name="Normal 2 2 2 3 6" xfId="2684" xr:uid="{00000000-0005-0000-0000-0000540A0000}"/>
    <cellStyle name="Normal 2 2 2 3 6 10" xfId="2685" xr:uid="{00000000-0005-0000-0000-0000550A0000}"/>
    <cellStyle name="Normal 2 2 2 3 6 11" xfId="2686" xr:uid="{00000000-0005-0000-0000-0000560A0000}"/>
    <cellStyle name="Normal 2 2 2 3 6 12" xfId="2687" xr:uid="{00000000-0005-0000-0000-0000570A0000}"/>
    <cellStyle name="Normal 2 2 2 3 6 13" xfId="2688" xr:uid="{00000000-0005-0000-0000-0000580A0000}"/>
    <cellStyle name="Normal 2 2 2 3 6 14" xfId="2689" xr:uid="{00000000-0005-0000-0000-0000590A0000}"/>
    <cellStyle name="Normal 2 2 2 3 6 15" xfId="2690" xr:uid="{00000000-0005-0000-0000-00005A0A0000}"/>
    <cellStyle name="Normal 2 2 2 3 6 2" xfId="2691" xr:uid="{00000000-0005-0000-0000-00005B0A0000}"/>
    <cellStyle name="Normal 2 2 2 3 6 3" xfId="2692" xr:uid="{00000000-0005-0000-0000-00005C0A0000}"/>
    <cellStyle name="Normal 2 2 2 3 6 4" xfId="2693" xr:uid="{00000000-0005-0000-0000-00005D0A0000}"/>
    <cellStyle name="Normal 2 2 2 3 6 5" xfId="2694" xr:uid="{00000000-0005-0000-0000-00005E0A0000}"/>
    <cellStyle name="Normal 2 2 2 3 6 6" xfId="2695" xr:uid="{00000000-0005-0000-0000-00005F0A0000}"/>
    <cellStyle name="Normal 2 2 2 3 6 7" xfId="2696" xr:uid="{00000000-0005-0000-0000-0000600A0000}"/>
    <cellStyle name="Normal 2 2 2 3 6 8" xfId="2697" xr:uid="{00000000-0005-0000-0000-0000610A0000}"/>
    <cellStyle name="Normal 2 2 2 3 6 9" xfId="2698" xr:uid="{00000000-0005-0000-0000-0000620A0000}"/>
    <cellStyle name="Normal 2 2 2 3 7" xfId="2699" xr:uid="{00000000-0005-0000-0000-0000630A0000}"/>
    <cellStyle name="Normal 2 2 2 3 7 10" xfId="2700" xr:uid="{00000000-0005-0000-0000-0000640A0000}"/>
    <cellStyle name="Normal 2 2 2 3 7 11" xfId="2701" xr:uid="{00000000-0005-0000-0000-0000650A0000}"/>
    <cellStyle name="Normal 2 2 2 3 7 12" xfId="2702" xr:uid="{00000000-0005-0000-0000-0000660A0000}"/>
    <cellStyle name="Normal 2 2 2 3 7 13" xfId="2703" xr:uid="{00000000-0005-0000-0000-0000670A0000}"/>
    <cellStyle name="Normal 2 2 2 3 7 14" xfId="2704" xr:uid="{00000000-0005-0000-0000-0000680A0000}"/>
    <cellStyle name="Normal 2 2 2 3 7 15" xfId="2705" xr:uid="{00000000-0005-0000-0000-0000690A0000}"/>
    <cellStyle name="Normal 2 2 2 3 7 2" xfId="2706" xr:uid="{00000000-0005-0000-0000-00006A0A0000}"/>
    <cellStyle name="Normal 2 2 2 3 7 3" xfId="2707" xr:uid="{00000000-0005-0000-0000-00006B0A0000}"/>
    <cellStyle name="Normal 2 2 2 3 7 4" xfId="2708" xr:uid="{00000000-0005-0000-0000-00006C0A0000}"/>
    <cellStyle name="Normal 2 2 2 3 7 5" xfId="2709" xr:uid="{00000000-0005-0000-0000-00006D0A0000}"/>
    <cellStyle name="Normal 2 2 2 3 7 6" xfId="2710" xr:uid="{00000000-0005-0000-0000-00006E0A0000}"/>
    <cellStyle name="Normal 2 2 2 3 7 7" xfId="2711" xr:uid="{00000000-0005-0000-0000-00006F0A0000}"/>
    <cellStyle name="Normal 2 2 2 3 7 8" xfId="2712" xr:uid="{00000000-0005-0000-0000-0000700A0000}"/>
    <cellStyle name="Normal 2 2 2 3 7 9" xfId="2713" xr:uid="{00000000-0005-0000-0000-0000710A0000}"/>
    <cellStyle name="Normal 2 2 2 3 8" xfId="2714" xr:uid="{00000000-0005-0000-0000-0000720A0000}"/>
    <cellStyle name="Normal 2 2 2 3 8 10" xfId="2715" xr:uid="{00000000-0005-0000-0000-0000730A0000}"/>
    <cellStyle name="Normal 2 2 2 3 8 11" xfId="2716" xr:uid="{00000000-0005-0000-0000-0000740A0000}"/>
    <cellStyle name="Normal 2 2 2 3 8 12" xfId="2717" xr:uid="{00000000-0005-0000-0000-0000750A0000}"/>
    <cellStyle name="Normal 2 2 2 3 8 13" xfId="2718" xr:uid="{00000000-0005-0000-0000-0000760A0000}"/>
    <cellStyle name="Normal 2 2 2 3 8 14" xfId="2719" xr:uid="{00000000-0005-0000-0000-0000770A0000}"/>
    <cellStyle name="Normal 2 2 2 3 8 15" xfId="2720" xr:uid="{00000000-0005-0000-0000-0000780A0000}"/>
    <cellStyle name="Normal 2 2 2 3 8 2" xfId="2721" xr:uid="{00000000-0005-0000-0000-0000790A0000}"/>
    <cellStyle name="Normal 2 2 2 3 8 3" xfId="2722" xr:uid="{00000000-0005-0000-0000-00007A0A0000}"/>
    <cellStyle name="Normal 2 2 2 3 8 4" xfId="2723" xr:uid="{00000000-0005-0000-0000-00007B0A0000}"/>
    <cellStyle name="Normal 2 2 2 3 8 5" xfId="2724" xr:uid="{00000000-0005-0000-0000-00007C0A0000}"/>
    <cellStyle name="Normal 2 2 2 3 8 6" xfId="2725" xr:uid="{00000000-0005-0000-0000-00007D0A0000}"/>
    <cellStyle name="Normal 2 2 2 3 8 7" xfId="2726" xr:uid="{00000000-0005-0000-0000-00007E0A0000}"/>
    <cellStyle name="Normal 2 2 2 3 8 8" xfId="2727" xr:uid="{00000000-0005-0000-0000-00007F0A0000}"/>
    <cellStyle name="Normal 2 2 2 3 8 9" xfId="2728" xr:uid="{00000000-0005-0000-0000-0000800A0000}"/>
    <cellStyle name="Normal 2 2 2 3 9" xfId="2729" xr:uid="{00000000-0005-0000-0000-0000810A0000}"/>
    <cellStyle name="Normal 2 2 2 3 9 10" xfId="2730" xr:uid="{00000000-0005-0000-0000-0000820A0000}"/>
    <cellStyle name="Normal 2 2 2 3 9 11" xfId="2731" xr:uid="{00000000-0005-0000-0000-0000830A0000}"/>
    <cellStyle name="Normal 2 2 2 3 9 12" xfId="2732" xr:uid="{00000000-0005-0000-0000-0000840A0000}"/>
    <cellStyle name="Normal 2 2 2 3 9 13" xfId="2733" xr:uid="{00000000-0005-0000-0000-0000850A0000}"/>
    <cellStyle name="Normal 2 2 2 3 9 14" xfId="2734" xr:uid="{00000000-0005-0000-0000-0000860A0000}"/>
    <cellStyle name="Normal 2 2 2 3 9 15" xfId="2735" xr:uid="{00000000-0005-0000-0000-0000870A0000}"/>
    <cellStyle name="Normal 2 2 2 3 9 2" xfId="2736" xr:uid="{00000000-0005-0000-0000-0000880A0000}"/>
    <cellStyle name="Normal 2 2 2 3 9 3" xfId="2737" xr:uid="{00000000-0005-0000-0000-0000890A0000}"/>
    <cellStyle name="Normal 2 2 2 3 9 4" xfId="2738" xr:uid="{00000000-0005-0000-0000-00008A0A0000}"/>
    <cellStyle name="Normal 2 2 2 3 9 5" xfId="2739" xr:uid="{00000000-0005-0000-0000-00008B0A0000}"/>
    <cellStyle name="Normal 2 2 2 3 9 6" xfId="2740" xr:uid="{00000000-0005-0000-0000-00008C0A0000}"/>
    <cellStyle name="Normal 2 2 2 3 9 7" xfId="2741" xr:uid="{00000000-0005-0000-0000-00008D0A0000}"/>
    <cellStyle name="Normal 2 2 2 3 9 8" xfId="2742" xr:uid="{00000000-0005-0000-0000-00008E0A0000}"/>
    <cellStyle name="Normal 2 2 2 3 9 9" xfId="2743" xr:uid="{00000000-0005-0000-0000-00008F0A0000}"/>
    <cellStyle name="Normal 2 2 2 30" xfId="2744" xr:uid="{00000000-0005-0000-0000-0000900A0000}"/>
    <cellStyle name="Normal 2 2 2 31" xfId="2745" xr:uid="{00000000-0005-0000-0000-0000910A0000}"/>
    <cellStyle name="Normal 2 2 2 32" xfId="2746" xr:uid="{00000000-0005-0000-0000-0000920A0000}"/>
    <cellStyle name="Normal 2 2 2 4" xfId="2747" xr:uid="{00000000-0005-0000-0000-0000930A0000}"/>
    <cellStyle name="Normal 2 2 2 4 2" xfId="2748" xr:uid="{00000000-0005-0000-0000-0000940A0000}"/>
    <cellStyle name="Normal 2 2 2 4 2 10" xfId="2749" xr:uid="{00000000-0005-0000-0000-0000950A0000}"/>
    <cellStyle name="Normal 2 2 2 4 2 11" xfId="2750" xr:uid="{00000000-0005-0000-0000-0000960A0000}"/>
    <cellStyle name="Normal 2 2 2 4 2 12" xfId="2751" xr:uid="{00000000-0005-0000-0000-0000970A0000}"/>
    <cellStyle name="Normal 2 2 2 4 2 13" xfId="2752" xr:uid="{00000000-0005-0000-0000-0000980A0000}"/>
    <cellStyle name="Normal 2 2 2 4 2 14" xfId="2753" xr:uid="{00000000-0005-0000-0000-0000990A0000}"/>
    <cellStyle name="Normal 2 2 2 4 2 15" xfId="2754" xr:uid="{00000000-0005-0000-0000-00009A0A0000}"/>
    <cellStyle name="Normal 2 2 2 4 2 16" xfId="2755" xr:uid="{00000000-0005-0000-0000-00009B0A0000}"/>
    <cellStyle name="Normal 2 2 2 4 2 17" xfId="2756" xr:uid="{00000000-0005-0000-0000-00009C0A0000}"/>
    <cellStyle name="Normal 2 2 2 4 2 18" xfId="2757" xr:uid="{00000000-0005-0000-0000-00009D0A0000}"/>
    <cellStyle name="Normal 2 2 2 4 2 19" xfId="2758" xr:uid="{00000000-0005-0000-0000-00009E0A0000}"/>
    <cellStyle name="Normal 2 2 2 4 2 2" xfId="2759" xr:uid="{00000000-0005-0000-0000-00009F0A0000}"/>
    <cellStyle name="Normal 2 2 2 4 2 2 2" xfId="2760" xr:uid="{00000000-0005-0000-0000-0000A00A0000}"/>
    <cellStyle name="Normal 2 2 2 4 2 2 2 10" xfId="2761" xr:uid="{00000000-0005-0000-0000-0000A10A0000}"/>
    <cellStyle name="Normal 2 2 2 4 2 2 2 11" xfId="2762" xr:uid="{00000000-0005-0000-0000-0000A20A0000}"/>
    <cellStyle name="Normal 2 2 2 4 2 2 2 12" xfId="2763" xr:uid="{00000000-0005-0000-0000-0000A30A0000}"/>
    <cellStyle name="Normal 2 2 2 4 2 2 2 13" xfId="2764" xr:uid="{00000000-0005-0000-0000-0000A40A0000}"/>
    <cellStyle name="Normal 2 2 2 4 2 2 2 14" xfId="2765" xr:uid="{00000000-0005-0000-0000-0000A50A0000}"/>
    <cellStyle name="Normal 2 2 2 4 2 2 2 15" xfId="2766" xr:uid="{00000000-0005-0000-0000-0000A60A0000}"/>
    <cellStyle name="Normal 2 2 2 4 2 2 2 2" xfId="2767" xr:uid="{00000000-0005-0000-0000-0000A70A0000}"/>
    <cellStyle name="Normal 2 2 2 4 2 2 2 3" xfId="2768" xr:uid="{00000000-0005-0000-0000-0000A80A0000}"/>
    <cellStyle name="Normal 2 2 2 4 2 2 2 4" xfId="2769" xr:uid="{00000000-0005-0000-0000-0000A90A0000}"/>
    <cellStyle name="Normal 2 2 2 4 2 2 2 5" xfId="2770" xr:uid="{00000000-0005-0000-0000-0000AA0A0000}"/>
    <cellStyle name="Normal 2 2 2 4 2 2 2 6" xfId="2771" xr:uid="{00000000-0005-0000-0000-0000AB0A0000}"/>
    <cellStyle name="Normal 2 2 2 4 2 2 2 7" xfId="2772" xr:uid="{00000000-0005-0000-0000-0000AC0A0000}"/>
    <cellStyle name="Normal 2 2 2 4 2 2 2 8" xfId="2773" xr:uid="{00000000-0005-0000-0000-0000AD0A0000}"/>
    <cellStyle name="Normal 2 2 2 4 2 2 2 9" xfId="2774" xr:uid="{00000000-0005-0000-0000-0000AE0A0000}"/>
    <cellStyle name="Normal 2 2 2 4 2 2 3" xfId="2775" xr:uid="{00000000-0005-0000-0000-0000AF0A0000}"/>
    <cellStyle name="Normal 2 2 2 4 2 2 3 10" xfId="2776" xr:uid="{00000000-0005-0000-0000-0000B00A0000}"/>
    <cellStyle name="Normal 2 2 2 4 2 2 3 11" xfId="2777" xr:uid="{00000000-0005-0000-0000-0000B10A0000}"/>
    <cellStyle name="Normal 2 2 2 4 2 2 3 12" xfId="2778" xr:uid="{00000000-0005-0000-0000-0000B20A0000}"/>
    <cellStyle name="Normal 2 2 2 4 2 2 3 13" xfId="2779" xr:uid="{00000000-0005-0000-0000-0000B30A0000}"/>
    <cellStyle name="Normal 2 2 2 4 2 2 3 14" xfId="2780" xr:uid="{00000000-0005-0000-0000-0000B40A0000}"/>
    <cellStyle name="Normal 2 2 2 4 2 2 3 15" xfId="2781" xr:uid="{00000000-0005-0000-0000-0000B50A0000}"/>
    <cellStyle name="Normal 2 2 2 4 2 2 3 2" xfId="2782" xr:uid="{00000000-0005-0000-0000-0000B60A0000}"/>
    <cellStyle name="Normal 2 2 2 4 2 2 3 3" xfId="2783" xr:uid="{00000000-0005-0000-0000-0000B70A0000}"/>
    <cellStyle name="Normal 2 2 2 4 2 2 3 4" xfId="2784" xr:uid="{00000000-0005-0000-0000-0000B80A0000}"/>
    <cellStyle name="Normal 2 2 2 4 2 2 3 5" xfId="2785" xr:uid="{00000000-0005-0000-0000-0000B90A0000}"/>
    <cellStyle name="Normal 2 2 2 4 2 2 3 6" xfId="2786" xr:uid="{00000000-0005-0000-0000-0000BA0A0000}"/>
    <cellStyle name="Normal 2 2 2 4 2 2 3 7" xfId="2787" xr:uid="{00000000-0005-0000-0000-0000BB0A0000}"/>
    <cellStyle name="Normal 2 2 2 4 2 2 3 8" xfId="2788" xr:uid="{00000000-0005-0000-0000-0000BC0A0000}"/>
    <cellStyle name="Normal 2 2 2 4 2 2 3 9" xfId="2789" xr:uid="{00000000-0005-0000-0000-0000BD0A0000}"/>
    <cellStyle name="Normal 2 2 2 4 2 2 4" xfId="2790" xr:uid="{00000000-0005-0000-0000-0000BE0A0000}"/>
    <cellStyle name="Normal 2 2 2 4 2 2 4 10" xfId="2791" xr:uid="{00000000-0005-0000-0000-0000BF0A0000}"/>
    <cellStyle name="Normal 2 2 2 4 2 2 4 11" xfId="2792" xr:uid="{00000000-0005-0000-0000-0000C00A0000}"/>
    <cellStyle name="Normal 2 2 2 4 2 2 4 12" xfId="2793" xr:uid="{00000000-0005-0000-0000-0000C10A0000}"/>
    <cellStyle name="Normal 2 2 2 4 2 2 4 13" xfId="2794" xr:uid="{00000000-0005-0000-0000-0000C20A0000}"/>
    <cellStyle name="Normal 2 2 2 4 2 2 4 14" xfId="2795" xr:uid="{00000000-0005-0000-0000-0000C30A0000}"/>
    <cellStyle name="Normal 2 2 2 4 2 2 4 15" xfId="2796" xr:uid="{00000000-0005-0000-0000-0000C40A0000}"/>
    <cellStyle name="Normal 2 2 2 4 2 2 4 2" xfId="2797" xr:uid="{00000000-0005-0000-0000-0000C50A0000}"/>
    <cellStyle name="Normal 2 2 2 4 2 2 4 3" xfId="2798" xr:uid="{00000000-0005-0000-0000-0000C60A0000}"/>
    <cellStyle name="Normal 2 2 2 4 2 2 4 4" xfId="2799" xr:uid="{00000000-0005-0000-0000-0000C70A0000}"/>
    <cellStyle name="Normal 2 2 2 4 2 2 4 5" xfId="2800" xr:uid="{00000000-0005-0000-0000-0000C80A0000}"/>
    <cellStyle name="Normal 2 2 2 4 2 2 4 6" xfId="2801" xr:uid="{00000000-0005-0000-0000-0000C90A0000}"/>
    <cellStyle name="Normal 2 2 2 4 2 2 4 7" xfId="2802" xr:uid="{00000000-0005-0000-0000-0000CA0A0000}"/>
    <cellStyle name="Normal 2 2 2 4 2 2 4 8" xfId="2803" xr:uid="{00000000-0005-0000-0000-0000CB0A0000}"/>
    <cellStyle name="Normal 2 2 2 4 2 2 4 9" xfId="2804" xr:uid="{00000000-0005-0000-0000-0000CC0A0000}"/>
    <cellStyle name="Normal 2 2 2 4 2 2 5" xfId="2805" xr:uid="{00000000-0005-0000-0000-0000CD0A0000}"/>
    <cellStyle name="Normal 2 2 2 4 2 2 5 10" xfId="2806" xr:uid="{00000000-0005-0000-0000-0000CE0A0000}"/>
    <cellStyle name="Normal 2 2 2 4 2 2 5 11" xfId="2807" xr:uid="{00000000-0005-0000-0000-0000CF0A0000}"/>
    <cellStyle name="Normal 2 2 2 4 2 2 5 12" xfId="2808" xr:uid="{00000000-0005-0000-0000-0000D00A0000}"/>
    <cellStyle name="Normal 2 2 2 4 2 2 5 13" xfId="2809" xr:uid="{00000000-0005-0000-0000-0000D10A0000}"/>
    <cellStyle name="Normal 2 2 2 4 2 2 5 14" xfId="2810" xr:uid="{00000000-0005-0000-0000-0000D20A0000}"/>
    <cellStyle name="Normal 2 2 2 4 2 2 5 15" xfId="2811" xr:uid="{00000000-0005-0000-0000-0000D30A0000}"/>
    <cellStyle name="Normal 2 2 2 4 2 2 5 2" xfId="2812" xr:uid="{00000000-0005-0000-0000-0000D40A0000}"/>
    <cellStyle name="Normal 2 2 2 4 2 2 5 3" xfId="2813" xr:uid="{00000000-0005-0000-0000-0000D50A0000}"/>
    <cellStyle name="Normal 2 2 2 4 2 2 5 4" xfId="2814" xr:uid="{00000000-0005-0000-0000-0000D60A0000}"/>
    <cellStyle name="Normal 2 2 2 4 2 2 5 5" xfId="2815" xr:uid="{00000000-0005-0000-0000-0000D70A0000}"/>
    <cellStyle name="Normal 2 2 2 4 2 2 5 6" xfId="2816" xr:uid="{00000000-0005-0000-0000-0000D80A0000}"/>
    <cellStyle name="Normal 2 2 2 4 2 2 5 7" xfId="2817" xr:uid="{00000000-0005-0000-0000-0000D90A0000}"/>
    <cellStyle name="Normal 2 2 2 4 2 2 5 8" xfId="2818" xr:uid="{00000000-0005-0000-0000-0000DA0A0000}"/>
    <cellStyle name="Normal 2 2 2 4 2 2 5 9" xfId="2819" xr:uid="{00000000-0005-0000-0000-0000DB0A0000}"/>
    <cellStyle name="Normal 2 2 2 4 2 3" xfId="2820" xr:uid="{00000000-0005-0000-0000-0000DC0A0000}"/>
    <cellStyle name="Normal 2 2 2 4 2 4" xfId="2821" xr:uid="{00000000-0005-0000-0000-0000DD0A0000}"/>
    <cellStyle name="Normal 2 2 2 4 2 5" xfId="2822" xr:uid="{00000000-0005-0000-0000-0000DE0A0000}"/>
    <cellStyle name="Normal 2 2 2 4 2 6" xfId="2823" xr:uid="{00000000-0005-0000-0000-0000DF0A0000}"/>
    <cellStyle name="Normal 2 2 2 4 2 7" xfId="2824" xr:uid="{00000000-0005-0000-0000-0000E00A0000}"/>
    <cellStyle name="Normal 2 2 2 4 2 8" xfId="2825" xr:uid="{00000000-0005-0000-0000-0000E10A0000}"/>
    <cellStyle name="Normal 2 2 2 4 2 9" xfId="2826" xr:uid="{00000000-0005-0000-0000-0000E20A0000}"/>
    <cellStyle name="Normal 2 2 2 4 3" xfId="2827" xr:uid="{00000000-0005-0000-0000-0000E30A0000}"/>
    <cellStyle name="Normal 2 2 2 4 3 10" xfId="2828" xr:uid="{00000000-0005-0000-0000-0000E40A0000}"/>
    <cellStyle name="Normal 2 2 2 4 3 11" xfId="2829" xr:uid="{00000000-0005-0000-0000-0000E50A0000}"/>
    <cellStyle name="Normal 2 2 2 4 3 12" xfId="2830" xr:uid="{00000000-0005-0000-0000-0000E60A0000}"/>
    <cellStyle name="Normal 2 2 2 4 3 13" xfId="2831" xr:uid="{00000000-0005-0000-0000-0000E70A0000}"/>
    <cellStyle name="Normal 2 2 2 4 3 14" xfId="2832" xr:uid="{00000000-0005-0000-0000-0000E80A0000}"/>
    <cellStyle name="Normal 2 2 2 4 3 15" xfId="2833" xr:uid="{00000000-0005-0000-0000-0000E90A0000}"/>
    <cellStyle name="Normal 2 2 2 4 3 2" xfId="2834" xr:uid="{00000000-0005-0000-0000-0000EA0A0000}"/>
    <cellStyle name="Normal 2 2 2 4 3 3" xfId="2835" xr:uid="{00000000-0005-0000-0000-0000EB0A0000}"/>
    <cellStyle name="Normal 2 2 2 4 3 4" xfId="2836" xr:uid="{00000000-0005-0000-0000-0000EC0A0000}"/>
    <cellStyle name="Normal 2 2 2 4 3 5" xfId="2837" xr:uid="{00000000-0005-0000-0000-0000ED0A0000}"/>
    <cellStyle name="Normal 2 2 2 4 3 6" xfId="2838" xr:uid="{00000000-0005-0000-0000-0000EE0A0000}"/>
    <cellStyle name="Normal 2 2 2 4 3 7" xfId="2839" xr:uid="{00000000-0005-0000-0000-0000EF0A0000}"/>
    <cellStyle name="Normal 2 2 2 4 3 8" xfId="2840" xr:uid="{00000000-0005-0000-0000-0000F00A0000}"/>
    <cellStyle name="Normal 2 2 2 4 3 9" xfId="2841" xr:uid="{00000000-0005-0000-0000-0000F10A0000}"/>
    <cellStyle name="Normal 2 2 2 4 4" xfId="2842" xr:uid="{00000000-0005-0000-0000-0000F20A0000}"/>
    <cellStyle name="Normal 2 2 2 4 4 10" xfId="2843" xr:uid="{00000000-0005-0000-0000-0000F30A0000}"/>
    <cellStyle name="Normal 2 2 2 4 4 11" xfId="2844" xr:uid="{00000000-0005-0000-0000-0000F40A0000}"/>
    <cellStyle name="Normal 2 2 2 4 4 12" xfId="2845" xr:uid="{00000000-0005-0000-0000-0000F50A0000}"/>
    <cellStyle name="Normal 2 2 2 4 4 13" xfId="2846" xr:uid="{00000000-0005-0000-0000-0000F60A0000}"/>
    <cellStyle name="Normal 2 2 2 4 4 14" xfId="2847" xr:uid="{00000000-0005-0000-0000-0000F70A0000}"/>
    <cellStyle name="Normal 2 2 2 4 4 15" xfId="2848" xr:uid="{00000000-0005-0000-0000-0000F80A0000}"/>
    <cellStyle name="Normal 2 2 2 4 4 2" xfId="2849" xr:uid="{00000000-0005-0000-0000-0000F90A0000}"/>
    <cellStyle name="Normal 2 2 2 4 4 3" xfId="2850" xr:uid="{00000000-0005-0000-0000-0000FA0A0000}"/>
    <cellStyle name="Normal 2 2 2 4 4 4" xfId="2851" xr:uid="{00000000-0005-0000-0000-0000FB0A0000}"/>
    <cellStyle name="Normal 2 2 2 4 4 5" xfId="2852" xr:uid="{00000000-0005-0000-0000-0000FC0A0000}"/>
    <cellStyle name="Normal 2 2 2 4 4 6" xfId="2853" xr:uid="{00000000-0005-0000-0000-0000FD0A0000}"/>
    <cellStyle name="Normal 2 2 2 4 4 7" xfId="2854" xr:uid="{00000000-0005-0000-0000-0000FE0A0000}"/>
    <cellStyle name="Normal 2 2 2 4 4 8" xfId="2855" xr:uid="{00000000-0005-0000-0000-0000FF0A0000}"/>
    <cellStyle name="Normal 2 2 2 4 4 9" xfId="2856" xr:uid="{00000000-0005-0000-0000-0000000B0000}"/>
    <cellStyle name="Normal 2 2 2 4 5" xfId="2857" xr:uid="{00000000-0005-0000-0000-0000010B0000}"/>
    <cellStyle name="Normal 2 2 2 4 5 10" xfId="2858" xr:uid="{00000000-0005-0000-0000-0000020B0000}"/>
    <cellStyle name="Normal 2 2 2 4 5 11" xfId="2859" xr:uid="{00000000-0005-0000-0000-0000030B0000}"/>
    <cellStyle name="Normal 2 2 2 4 5 12" xfId="2860" xr:uid="{00000000-0005-0000-0000-0000040B0000}"/>
    <cellStyle name="Normal 2 2 2 4 5 13" xfId="2861" xr:uid="{00000000-0005-0000-0000-0000050B0000}"/>
    <cellStyle name="Normal 2 2 2 4 5 14" xfId="2862" xr:uid="{00000000-0005-0000-0000-0000060B0000}"/>
    <cellStyle name="Normal 2 2 2 4 5 15" xfId="2863" xr:uid="{00000000-0005-0000-0000-0000070B0000}"/>
    <cellStyle name="Normal 2 2 2 4 5 2" xfId="2864" xr:uid="{00000000-0005-0000-0000-0000080B0000}"/>
    <cellStyle name="Normal 2 2 2 4 5 3" xfId="2865" xr:uid="{00000000-0005-0000-0000-0000090B0000}"/>
    <cellStyle name="Normal 2 2 2 4 5 4" xfId="2866" xr:uid="{00000000-0005-0000-0000-00000A0B0000}"/>
    <cellStyle name="Normal 2 2 2 4 5 5" xfId="2867" xr:uid="{00000000-0005-0000-0000-00000B0B0000}"/>
    <cellStyle name="Normal 2 2 2 4 5 6" xfId="2868" xr:uid="{00000000-0005-0000-0000-00000C0B0000}"/>
    <cellStyle name="Normal 2 2 2 4 5 7" xfId="2869" xr:uid="{00000000-0005-0000-0000-00000D0B0000}"/>
    <cellStyle name="Normal 2 2 2 4 5 8" xfId="2870" xr:uid="{00000000-0005-0000-0000-00000E0B0000}"/>
    <cellStyle name="Normal 2 2 2 4 5 9" xfId="2871" xr:uid="{00000000-0005-0000-0000-00000F0B0000}"/>
    <cellStyle name="Normal 2 2 2 4 6" xfId="2872" xr:uid="{00000000-0005-0000-0000-0000100B0000}"/>
    <cellStyle name="Normal 2 2 2 4 6 10" xfId="2873" xr:uid="{00000000-0005-0000-0000-0000110B0000}"/>
    <cellStyle name="Normal 2 2 2 4 6 11" xfId="2874" xr:uid="{00000000-0005-0000-0000-0000120B0000}"/>
    <cellStyle name="Normal 2 2 2 4 6 12" xfId="2875" xr:uid="{00000000-0005-0000-0000-0000130B0000}"/>
    <cellStyle name="Normal 2 2 2 4 6 13" xfId="2876" xr:uid="{00000000-0005-0000-0000-0000140B0000}"/>
    <cellStyle name="Normal 2 2 2 4 6 14" xfId="2877" xr:uid="{00000000-0005-0000-0000-0000150B0000}"/>
    <cellStyle name="Normal 2 2 2 4 6 15" xfId="2878" xr:uid="{00000000-0005-0000-0000-0000160B0000}"/>
    <cellStyle name="Normal 2 2 2 4 6 2" xfId="2879" xr:uid="{00000000-0005-0000-0000-0000170B0000}"/>
    <cellStyle name="Normal 2 2 2 4 6 3" xfId="2880" xr:uid="{00000000-0005-0000-0000-0000180B0000}"/>
    <cellStyle name="Normal 2 2 2 4 6 4" xfId="2881" xr:uid="{00000000-0005-0000-0000-0000190B0000}"/>
    <cellStyle name="Normal 2 2 2 4 6 5" xfId="2882" xr:uid="{00000000-0005-0000-0000-00001A0B0000}"/>
    <cellStyle name="Normal 2 2 2 4 6 6" xfId="2883" xr:uid="{00000000-0005-0000-0000-00001B0B0000}"/>
    <cellStyle name="Normal 2 2 2 4 6 7" xfId="2884" xr:uid="{00000000-0005-0000-0000-00001C0B0000}"/>
    <cellStyle name="Normal 2 2 2 4 6 8" xfId="2885" xr:uid="{00000000-0005-0000-0000-00001D0B0000}"/>
    <cellStyle name="Normal 2 2 2 4 6 9" xfId="2886" xr:uid="{00000000-0005-0000-0000-00001E0B0000}"/>
    <cellStyle name="Normal 2 2 2 4 7" xfId="2887" xr:uid="{00000000-0005-0000-0000-00001F0B0000}"/>
    <cellStyle name="Normal 2 2 2 4 7 10" xfId="2888" xr:uid="{00000000-0005-0000-0000-0000200B0000}"/>
    <cellStyle name="Normal 2 2 2 4 7 11" xfId="2889" xr:uid="{00000000-0005-0000-0000-0000210B0000}"/>
    <cellStyle name="Normal 2 2 2 4 7 12" xfId="2890" xr:uid="{00000000-0005-0000-0000-0000220B0000}"/>
    <cellStyle name="Normal 2 2 2 4 7 13" xfId="2891" xr:uid="{00000000-0005-0000-0000-0000230B0000}"/>
    <cellStyle name="Normal 2 2 2 4 7 14" xfId="2892" xr:uid="{00000000-0005-0000-0000-0000240B0000}"/>
    <cellStyle name="Normal 2 2 2 4 7 15" xfId="2893" xr:uid="{00000000-0005-0000-0000-0000250B0000}"/>
    <cellStyle name="Normal 2 2 2 4 7 2" xfId="2894" xr:uid="{00000000-0005-0000-0000-0000260B0000}"/>
    <cellStyle name="Normal 2 2 2 4 7 3" xfId="2895" xr:uid="{00000000-0005-0000-0000-0000270B0000}"/>
    <cellStyle name="Normal 2 2 2 4 7 4" xfId="2896" xr:uid="{00000000-0005-0000-0000-0000280B0000}"/>
    <cellStyle name="Normal 2 2 2 4 7 5" xfId="2897" xr:uid="{00000000-0005-0000-0000-0000290B0000}"/>
    <cellStyle name="Normal 2 2 2 4 7 6" xfId="2898" xr:uid="{00000000-0005-0000-0000-00002A0B0000}"/>
    <cellStyle name="Normal 2 2 2 4 7 7" xfId="2899" xr:uid="{00000000-0005-0000-0000-00002B0B0000}"/>
    <cellStyle name="Normal 2 2 2 4 7 8" xfId="2900" xr:uid="{00000000-0005-0000-0000-00002C0B0000}"/>
    <cellStyle name="Normal 2 2 2 4 7 9" xfId="2901" xr:uid="{00000000-0005-0000-0000-00002D0B0000}"/>
    <cellStyle name="Normal 2 2 2 4 8" xfId="2902" xr:uid="{00000000-0005-0000-0000-00002E0B0000}"/>
    <cellStyle name="Normal 2 2 2 4 8 10" xfId="2903" xr:uid="{00000000-0005-0000-0000-00002F0B0000}"/>
    <cellStyle name="Normal 2 2 2 4 8 11" xfId="2904" xr:uid="{00000000-0005-0000-0000-0000300B0000}"/>
    <cellStyle name="Normal 2 2 2 4 8 12" xfId="2905" xr:uid="{00000000-0005-0000-0000-0000310B0000}"/>
    <cellStyle name="Normal 2 2 2 4 8 13" xfId="2906" xr:uid="{00000000-0005-0000-0000-0000320B0000}"/>
    <cellStyle name="Normal 2 2 2 4 8 14" xfId="2907" xr:uid="{00000000-0005-0000-0000-0000330B0000}"/>
    <cellStyle name="Normal 2 2 2 4 8 15" xfId="2908" xr:uid="{00000000-0005-0000-0000-0000340B0000}"/>
    <cellStyle name="Normal 2 2 2 4 8 2" xfId="2909" xr:uid="{00000000-0005-0000-0000-0000350B0000}"/>
    <cellStyle name="Normal 2 2 2 4 8 3" xfId="2910" xr:uid="{00000000-0005-0000-0000-0000360B0000}"/>
    <cellStyle name="Normal 2 2 2 4 8 4" xfId="2911" xr:uid="{00000000-0005-0000-0000-0000370B0000}"/>
    <cellStyle name="Normal 2 2 2 4 8 5" xfId="2912" xr:uid="{00000000-0005-0000-0000-0000380B0000}"/>
    <cellStyle name="Normal 2 2 2 4 8 6" xfId="2913" xr:uid="{00000000-0005-0000-0000-0000390B0000}"/>
    <cellStyle name="Normal 2 2 2 4 8 7" xfId="2914" xr:uid="{00000000-0005-0000-0000-00003A0B0000}"/>
    <cellStyle name="Normal 2 2 2 4 8 8" xfId="2915" xr:uid="{00000000-0005-0000-0000-00003B0B0000}"/>
    <cellStyle name="Normal 2 2 2 4 8 9" xfId="2916" xr:uid="{00000000-0005-0000-0000-00003C0B0000}"/>
    <cellStyle name="Normal 2 2 2 5" xfId="2917" xr:uid="{00000000-0005-0000-0000-00003D0B0000}"/>
    <cellStyle name="Normal 2 2 2 5 2" xfId="2918" xr:uid="{00000000-0005-0000-0000-00003E0B0000}"/>
    <cellStyle name="Normal 2 2 2 5 2 10" xfId="2919" xr:uid="{00000000-0005-0000-0000-00003F0B0000}"/>
    <cellStyle name="Normal 2 2 2 5 2 11" xfId="2920" xr:uid="{00000000-0005-0000-0000-0000400B0000}"/>
    <cellStyle name="Normal 2 2 2 5 2 12" xfId="2921" xr:uid="{00000000-0005-0000-0000-0000410B0000}"/>
    <cellStyle name="Normal 2 2 2 5 2 13" xfId="2922" xr:uid="{00000000-0005-0000-0000-0000420B0000}"/>
    <cellStyle name="Normal 2 2 2 5 2 14" xfId="2923" xr:uid="{00000000-0005-0000-0000-0000430B0000}"/>
    <cellStyle name="Normal 2 2 2 5 2 15" xfId="2924" xr:uid="{00000000-0005-0000-0000-0000440B0000}"/>
    <cellStyle name="Normal 2 2 2 5 2 16" xfId="2925" xr:uid="{00000000-0005-0000-0000-0000450B0000}"/>
    <cellStyle name="Normal 2 2 2 5 2 17" xfId="2926" xr:uid="{00000000-0005-0000-0000-0000460B0000}"/>
    <cellStyle name="Normal 2 2 2 5 2 18" xfId="2927" xr:uid="{00000000-0005-0000-0000-0000470B0000}"/>
    <cellStyle name="Normal 2 2 2 5 2 19" xfId="2928" xr:uid="{00000000-0005-0000-0000-0000480B0000}"/>
    <cellStyle name="Normal 2 2 2 5 2 2" xfId="2929" xr:uid="{00000000-0005-0000-0000-0000490B0000}"/>
    <cellStyle name="Normal 2 2 2 5 2 3" xfId="2930" xr:uid="{00000000-0005-0000-0000-00004A0B0000}"/>
    <cellStyle name="Normal 2 2 2 5 2 4" xfId="2931" xr:uid="{00000000-0005-0000-0000-00004B0B0000}"/>
    <cellStyle name="Normal 2 2 2 5 2 5" xfId="2932" xr:uid="{00000000-0005-0000-0000-00004C0B0000}"/>
    <cellStyle name="Normal 2 2 2 5 2 6" xfId="2933" xr:uid="{00000000-0005-0000-0000-00004D0B0000}"/>
    <cellStyle name="Normal 2 2 2 5 2 7" xfId="2934" xr:uid="{00000000-0005-0000-0000-00004E0B0000}"/>
    <cellStyle name="Normal 2 2 2 5 2 8" xfId="2935" xr:uid="{00000000-0005-0000-0000-00004F0B0000}"/>
    <cellStyle name="Normal 2 2 2 5 2 9" xfId="2936" xr:uid="{00000000-0005-0000-0000-0000500B0000}"/>
    <cellStyle name="Normal 2 2 2 5 3" xfId="2937" xr:uid="{00000000-0005-0000-0000-0000510B0000}"/>
    <cellStyle name="Normal 2 2 2 5 3 10" xfId="2938" xr:uid="{00000000-0005-0000-0000-0000520B0000}"/>
    <cellStyle name="Normal 2 2 2 5 3 11" xfId="2939" xr:uid="{00000000-0005-0000-0000-0000530B0000}"/>
    <cellStyle name="Normal 2 2 2 5 3 12" xfId="2940" xr:uid="{00000000-0005-0000-0000-0000540B0000}"/>
    <cellStyle name="Normal 2 2 2 5 3 13" xfId="2941" xr:uid="{00000000-0005-0000-0000-0000550B0000}"/>
    <cellStyle name="Normal 2 2 2 5 3 14" xfId="2942" xr:uid="{00000000-0005-0000-0000-0000560B0000}"/>
    <cellStyle name="Normal 2 2 2 5 3 15" xfId="2943" xr:uid="{00000000-0005-0000-0000-0000570B0000}"/>
    <cellStyle name="Normal 2 2 2 5 3 2" xfId="2944" xr:uid="{00000000-0005-0000-0000-0000580B0000}"/>
    <cellStyle name="Normal 2 2 2 5 3 3" xfId="2945" xr:uid="{00000000-0005-0000-0000-0000590B0000}"/>
    <cellStyle name="Normal 2 2 2 5 3 4" xfId="2946" xr:uid="{00000000-0005-0000-0000-00005A0B0000}"/>
    <cellStyle name="Normal 2 2 2 5 3 5" xfId="2947" xr:uid="{00000000-0005-0000-0000-00005B0B0000}"/>
    <cellStyle name="Normal 2 2 2 5 3 6" xfId="2948" xr:uid="{00000000-0005-0000-0000-00005C0B0000}"/>
    <cellStyle name="Normal 2 2 2 5 3 7" xfId="2949" xr:uid="{00000000-0005-0000-0000-00005D0B0000}"/>
    <cellStyle name="Normal 2 2 2 5 3 8" xfId="2950" xr:uid="{00000000-0005-0000-0000-00005E0B0000}"/>
    <cellStyle name="Normal 2 2 2 5 3 9" xfId="2951" xr:uid="{00000000-0005-0000-0000-00005F0B0000}"/>
    <cellStyle name="Normal 2 2 2 5 4" xfId="2952" xr:uid="{00000000-0005-0000-0000-0000600B0000}"/>
    <cellStyle name="Normal 2 2 2 5 4 10" xfId="2953" xr:uid="{00000000-0005-0000-0000-0000610B0000}"/>
    <cellStyle name="Normal 2 2 2 5 4 11" xfId="2954" xr:uid="{00000000-0005-0000-0000-0000620B0000}"/>
    <cellStyle name="Normal 2 2 2 5 4 12" xfId="2955" xr:uid="{00000000-0005-0000-0000-0000630B0000}"/>
    <cellStyle name="Normal 2 2 2 5 4 13" xfId="2956" xr:uid="{00000000-0005-0000-0000-0000640B0000}"/>
    <cellStyle name="Normal 2 2 2 5 4 14" xfId="2957" xr:uid="{00000000-0005-0000-0000-0000650B0000}"/>
    <cellStyle name="Normal 2 2 2 5 4 15" xfId="2958" xr:uid="{00000000-0005-0000-0000-0000660B0000}"/>
    <cellStyle name="Normal 2 2 2 5 4 2" xfId="2959" xr:uid="{00000000-0005-0000-0000-0000670B0000}"/>
    <cellStyle name="Normal 2 2 2 5 4 3" xfId="2960" xr:uid="{00000000-0005-0000-0000-0000680B0000}"/>
    <cellStyle name="Normal 2 2 2 5 4 4" xfId="2961" xr:uid="{00000000-0005-0000-0000-0000690B0000}"/>
    <cellStyle name="Normal 2 2 2 5 4 5" xfId="2962" xr:uid="{00000000-0005-0000-0000-00006A0B0000}"/>
    <cellStyle name="Normal 2 2 2 5 4 6" xfId="2963" xr:uid="{00000000-0005-0000-0000-00006B0B0000}"/>
    <cellStyle name="Normal 2 2 2 5 4 7" xfId="2964" xr:uid="{00000000-0005-0000-0000-00006C0B0000}"/>
    <cellStyle name="Normal 2 2 2 5 4 8" xfId="2965" xr:uid="{00000000-0005-0000-0000-00006D0B0000}"/>
    <cellStyle name="Normal 2 2 2 5 4 9" xfId="2966" xr:uid="{00000000-0005-0000-0000-00006E0B0000}"/>
    <cellStyle name="Normal 2 2 2 5 5" xfId="2967" xr:uid="{00000000-0005-0000-0000-00006F0B0000}"/>
    <cellStyle name="Normal 2 2 2 5 5 10" xfId="2968" xr:uid="{00000000-0005-0000-0000-0000700B0000}"/>
    <cellStyle name="Normal 2 2 2 5 5 11" xfId="2969" xr:uid="{00000000-0005-0000-0000-0000710B0000}"/>
    <cellStyle name="Normal 2 2 2 5 5 12" xfId="2970" xr:uid="{00000000-0005-0000-0000-0000720B0000}"/>
    <cellStyle name="Normal 2 2 2 5 5 13" xfId="2971" xr:uid="{00000000-0005-0000-0000-0000730B0000}"/>
    <cellStyle name="Normal 2 2 2 5 5 14" xfId="2972" xr:uid="{00000000-0005-0000-0000-0000740B0000}"/>
    <cellStyle name="Normal 2 2 2 5 5 15" xfId="2973" xr:uid="{00000000-0005-0000-0000-0000750B0000}"/>
    <cellStyle name="Normal 2 2 2 5 5 2" xfId="2974" xr:uid="{00000000-0005-0000-0000-0000760B0000}"/>
    <cellStyle name="Normal 2 2 2 5 5 3" xfId="2975" xr:uid="{00000000-0005-0000-0000-0000770B0000}"/>
    <cellStyle name="Normal 2 2 2 5 5 4" xfId="2976" xr:uid="{00000000-0005-0000-0000-0000780B0000}"/>
    <cellStyle name="Normal 2 2 2 5 5 5" xfId="2977" xr:uid="{00000000-0005-0000-0000-0000790B0000}"/>
    <cellStyle name="Normal 2 2 2 5 5 6" xfId="2978" xr:uid="{00000000-0005-0000-0000-00007A0B0000}"/>
    <cellStyle name="Normal 2 2 2 5 5 7" xfId="2979" xr:uid="{00000000-0005-0000-0000-00007B0B0000}"/>
    <cellStyle name="Normal 2 2 2 5 5 8" xfId="2980" xr:uid="{00000000-0005-0000-0000-00007C0B0000}"/>
    <cellStyle name="Normal 2 2 2 5 5 9" xfId="2981" xr:uid="{00000000-0005-0000-0000-00007D0B0000}"/>
    <cellStyle name="Normal 2 2 2 6" xfId="2982" xr:uid="{00000000-0005-0000-0000-00007E0B0000}"/>
    <cellStyle name="Normal 2 2 2 7" xfId="2983" xr:uid="{00000000-0005-0000-0000-00007F0B0000}"/>
    <cellStyle name="Normal 2 2 2 8" xfId="2984" xr:uid="{00000000-0005-0000-0000-0000800B0000}"/>
    <cellStyle name="Normal 2 2 2 9" xfId="2985" xr:uid="{00000000-0005-0000-0000-0000810B0000}"/>
    <cellStyle name="Normal 2 2 20" xfId="2986" xr:uid="{00000000-0005-0000-0000-0000820B0000}"/>
    <cellStyle name="Normal 2 2 21" xfId="2987" xr:uid="{00000000-0005-0000-0000-0000830B0000}"/>
    <cellStyle name="Normal 2 2 22" xfId="2988" xr:uid="{00000000-0005-0000-0000-0000840B0000}"/>
    <cellStyle name="Normal 2 2 23" xfId="2989" xr:uid="{00000000-0005-0000-0000-0000850B0000}"/>
    <cellStyle name="Normal 2 2 24" xfId="2990" xr:uid="{00000000-0005-0000-0000-0000860B0000}"/>
    <cellStyle name="Normal 2 2 25" xfId="2991" xr:uid="{00000000-0005-0000-0000-0000870B0000}"/>
    <cellStyle name="Normal 2 2 26" xfId="2992" xr:uid="{00000000-0005-0000-0000-0000880B0000}"/>
    <cellStyle name="Normal 2 2 27" xfId="2993" xr:uid="{00000000-0005-0000-0000-0000890B0000}"/>
    <cellStyle name="Normal 2 2 28" xfId="2994" xr:uid="{00000000-0005-0000-0000-00008A0B0000}"/>
    <cellStyle name="Normal 2 2 29" xfId="2995" xr:uid="{00000000-0005-0000-0000-00008B0B0000}"/>
    <cellStyle name="Normal 2 2 3" xfId="2996" xr:uid="{00000000-0005-0000-0000-00008C0B0000}"/>
    <cellStyle name="Normal 2 2 3 10" xfId="2997" xr:uid="{00000000-0005-0000-0000-00008D0B0000}"/>
    <cellStyle name="Normal 2 2 3 11" xfId="2998" xr:uid="{00000000-0005-0000-0000-00008E0B0000}"/>
    <cellStyle name="Normal 2 2 3 12" xfId="2999" xr:uid="{00000000-0005-0000-0000-00008F0B0000}"/>
    <cellStyle name="Normal 2 2 3 13" xfId="3000" xr:uid="{00000000-0005-0000-0000-0000900B0000}"/>
    <cellStyle name="Normal 2 2 3 14" xfId="3001" xr:uid="{00000000-0005-0000-0000-0000910B0000}"/>
    <cellStyle name="Normal 2 2 3 15" xfId="3002" xr:uid="{00000000-0005-0000-0000-0000920B0000}"/>
    <cellStyle name="Normal 2 2 3 16" xfId="3003" xr:uid="{00000000-0005-0000-0000-0000930B0000}"/>
    <cellStyle name="Normal 2 2 3 17" xfId="3004" xr:uid="{00000000-0005-0000-0000-0000940B0000}"/>
    <cellStyle name="Normal 2 2 3 18" xfId="3005" xr:uid="{00000000-0005-0000-0000-0000950B0000}"/>
    <cellStyle name="Normal 2 2 3 19" xfId="3006" xr:uid="{00000000-0005-0000-0000-0000960B0000}"/>
    <cellStyle name="Normal 2 2 3 2" xfId="3007" xr:uid="{00000000-0005-0000-0000-0000970B0000}"/>
    <cellStyle name="Normal 2 2 3 2 2" xfId="3008" xr:uid="{00000000-0005-0000-0000-0000980B0000}"/>
    <cellStyle name="Normal 2 2 3 2 2 10" xfId="3009" xr:uid="{00000000-0005-0000-0000-0000990B0000}"/>
    <cellStyle name="Normal 2 2 3 2 2 11" xfId="3010" xr:uid="{00000000-0005-0000-0000-00009A0B0000}"/>
    <cellStyle name="Normal 2 2 3 2 2 12" xfId="3011" xr:uid="{00000000-0005-0000-0000-00009B0B0000}"/>
    <cellStyle name="Normal 2 2 3 2 2 13" xfId="3012" xr:uid="{00000000-0005-0000-0000-00009C0B0000}"/>
    <cellStyle name="Normal 2 2 3 2 2 14" xfId="3013" xr:uid="{00000000-0005-0000-0000-00009D0B0000}"/>
    <cellStyle name="Normal 2 2 3 2 2 15" xfId="3014" xr:uid="{00000000-0005-0000-0000-00009E0B0000}"/>
    <cellStyle name="Normal 2 2 3 2 2 16" xfId="3015" xr:uid="{00000000-0005-0000-0000-00009F0B0000}"/>
    <cellStyle name="Normal 2 2 3 2 2 17" xfId="3016" xr:uid="{00000000-0005-0000-0000-0000A00B0000}"/>
    <cellStyle name="Normal 2 2 3 2 2 18" xfId="3017" xr:uid="{00000000-0005-0000-0000-0000A10B0000}"/>
    <cellStyle name="Normal 2 2 3 2 2 19" xfId="3018" xr:uid="{00000000-0005-0000-0000-0000A20B0000}"/>
    <cellStyle name="Normal 2 2 3 2 2 2" xfId="3019" xr:uid="{00000000-0005-0000-0000-0000A30B0000}"/>
    <cellStyle name="Normal 2 2 3 2 2 2 2" xfId="3020" xr:uid="{00000000-0005-0000-0000-0000A40B0000}"/>
    <cellStyle name="Normal 2 2 3 2 2 2 2 10" xfId="3021" xr:uid="{00000000-0005-0000-0000-0000A50B0000}"/>
    <cellStyle name="Normal 2 2 3 2 2 2 2 11" xfId="3022" xr:uid="{00000000-0005-0000-0000-0000A60B0000}"/>
    <cellStyle name="Normal 2 2 3 2 2 2 2 12" xfId="3023" xr:uid="{00000000-0005-0000-0000-0000A70B0000}"/>
    <cellStyle name="Normal 2 2 3 2 2 2 2 13" xfId="3024" xr:uid="{00000000-0005-0000-0000-0000A80B0000}"/>
    <cellStyle name="Normal 2 2 3 2 2 2 2 14" xfId="3025" xr:uid="{00000000-0005-0000-0000-0000A90B0000}"/>
    <cellStyle name="Normal 2 2 3 2 2 2 2 15" xfId="3026" xr:uid="{00000000-0005-0000-0000-0000AA0B0000}"/>
    <cellStyle name="Normal 2 2 3 2 2 2 2 16" xfId="3027" xr:uid="{00000000-0005-0000-0000-0000AB0B0000}"/>
    <cellStyle name="Normal 2 2 3 2 2 2 2 17" xfId="3028" xr:uid="{00000000-0005-0000-0000-0000AC0B0000}"/>
    <cellStyle name="Normal 2 2 3 2 2 2 2 18" xfId="3029" xr:uid="{00000000-0005-0000-0000-0000AD0B0000}"/>
    <cellStyle name="Normal 2 2 3 2 2 2 2 19" xfId="3030" xr:uid="{00000000-0005-0000-0000-0000AE0B0000}"/>
    <cellStyle name="Normal 2 2 3 2 2 2 2 2" xfId="3031" xr:uid="{00000000-0005-0000-0000-0000AF0B0000}"/>
    <cellStyle name="Normal 2 2 3 2 2 2 2 2 2" xfId="3032" xr:uid="{00000000-0005-0000-0000-0000B00B0000}"/>
    <cellStyle name="Normal 2 2 3 2 2 2 2 2 2 10" xfId="3033" xr:uid="{00000000-0005-0000-0000-0000B10B0000}"/>
    <cellStyle name="Normal 2 2 3 2 2 2 2 2 2 11" xfId="3034" xr:uid="{00000000-0005-0000-0000-0000B20B0000}"/>
    <cellStyle name="Normal 2 2 3 2 2 2 2 2 2 12" xfId="3035" xr:uid="{00000000-0005-0000-0000-0000B30B0000}"/>
    <cellStyle name="Normal 2 2 3 2 2 2 2 2 2 13" xfId="3036" xr:uid="{00000000-0005-0000-0000-0000B40B0000}"/>
    <cellStyle name="Normal 2 2 3 2 2 2 2 2 2 14" xfId="3037" xr:uid="{00000000-0005-0000-0000-0000B50B0000}"/>
    <cellStyle name="Normal 2 2 3 2 2 2 2 2 2 15" xfId="3038" xr:uid="{00000000-0005-0000-0000-0000B60B0000}"/>
    <cellStyle name="Normal 2 2 3 2 2 2 2 2 2 2" xfId="3039" xr:uid="{00000000-0005-0000-0000-0000B70B0000}"/>
    <cellStyle name="Normal 2 2 3 2 2 2 2 2 2 3" xfId="3040" xr:uid="{00000000-0005-0000-0000-0000B80B0000}"/>
    <cellStyle name="Normal 2 2 3 2 2 2 2 2 2 4" xfId="3041" xr:uid="{00000000-0005-0000-0000-0000B90B0000}"/>
    <cellStyle name="Normal 2 2 3 2 2 2 2 2 2 5" xfId="3042" xr:uid="{00000000-0005-0000-0000-0000BA0B0000}"/>
    <cellStyle name="Normal 2 2 3 2 2 2 2 2 2 6" xfId="3043" xr:uid="{00000000-0005-0000-0000-0000BB0B0000}"/>
    <cellStyle name="Normal 2 2 3 2 2 2 2 2 2 7" xfId="3044" xr:uid="{00000000-0005-0000-0000-0000BC0B0000}"/>
    <cellStyle name="Normal 2 2 3 2 2 2 2 2 2 8" xfId="3045" xr:uid="{00000000-0005-0000-0000-0000BD0B0000}"/>
    <cellStyle name="Normal 2 2 3 2 2 2 2 2 2 9" xfId="3046" xr:uid="{00000000-0005-0000-0000-0000BE0B0000}"/>
    <cellStyle name="Normal 2 2 3 2 2 2 2 2 3" xfId="3047" xr:uid="{00000000-0005-0000-0000-0000BF0B0000}"/>
    <cellStyle name="Normal 2 2 3 2 2 2 2 2 3 10" xfId="3048" xr:uid="{00000000-0005-0000-0000-0000C00B0000}"/>
    <cellStyle name="Normal 2 2 3 2 2 2 2 2 3 11" xfId="3049" xr:uid="{00000000-0005-0000-0000-0000C10B0000}"/>
    <cellStyle name="Normal 2 2 3 2 2 2 2 2 3 12" xfId="3050" xr:uid="{00000000-0005-0000-0000-0000C20B0000}"/>
    <cellStyle name="Normal 2 2 3 2 2 2 2 2 3 13" xfId="3051" xr:uid="{00000000-0005-0000-0000-0000C30B0000}"/>
    <cellStyle name="Normal 2 2 3 2 2 2 2 2 3 14" xfId="3052" xr:uid="{00000000-0005-0000-0000-0000C40B0000}"/>
    <cellStyle name="Normal 2 2 3 2 2 2 2 2 3 15" xfId="3053" xr:uid="{00000000-0005-0000-0000-0000C50B0000}"/>
    <cellStyle name="Normal 2 2 3 2 2 2 2 2 3 2" xfId="3054" xr:uid="{00000000-0005-0000-0000-0000C60B0000}"/>
    <cellStyle name="Normal 2 2 3 2 2 2 2 2 3 3" xfId="3055" xr:uid="{00000000-0005-0000-0000-0000C70B0000}"/>
    <cellStyle name="Normal 2 2 3 2 2 2 2 2 3 4" xfId="3056" xr:uid="{00000000-0005-0000-0000-0000C80B0000}"/>
    <cellStyle name="Normal 2 2 3 2 2 2 2 2 3 5" xfId="3057" xr:uid="{00000000-0005-0000-0000-0000C90B0000}"/>
    <cellStyle name="Normal 2 2 3 2 2 2 2 2 3 6" xfId="3058" xr:uid="{00000000-0005-0000-0000-0000CA0B0000}"/>
    <cellStyle name="Normal 2 2 3 2 2 2 2 2 3 7" xfId="3059" xr:uid="{00000000-0005-0000-0000-0000CB0B0000}"/>
    <cellStyle name="Normal 2 2 3 2 2 2 2 2 3 8" xfId="3060" xr:uid="{00000000-0005-0000-0000-0000CC0B0000}"/>
    <cellStyle name="Normal 2 2 3 2 2 2 2 2 3 9" xfId="3061" xr:uid="{00000000-0005-0000-0000-0000CD0B0000}"/>
    <cellStyle name="Normal 2 2 3 2 2 2 2 2 4" xfId="3062" xr:uid="{00000000-0005-0000-0000-0000CE0B0000}"/>
    <cellStyle name="Normal 2 2 3 2 2 2 2 2 4 10" xfId="3063" xr:uid="{00000000-0005-0000-0000-0000CF0B0000}"/>
    <cellStyle name="Normal 2 2 3 2 2 2 2 2 4 11" xfId="3064" xr:uid="{00000000-0005-0000-0000-0000D00B0000}"/>
    <cellStyle name="Normal 2 2 3 2 2 2 2 2 4 12" xfId="3065" xr:uid="{00000000-0005-0000-0000-0000D10B0000}"/>
    <cellStyle name="Normal 2 2 3 2 2 2 2 2 4 13" xfId="3066" xr:uid="{00000000-0005-0000-0000-0000D20B0000}"/>
    <cellStyle name="Normal 2 2 3 2 2 2 2 2 4 14" xfId="3067" xr:uid="{00000000-0005-0000-0000-0000D30B0000}"/>
    <cellStyle name="Normal 2 2 3 2 2 2 2 2 4 15" xfId="3068" xr:uid="{00000000-0005-0000-0000-0000D40B0000}"/>
    <cellStyle name="Normal 2 2 3 2 2 2 2 2 4 2" xfId="3069" xr:uid="{00000000-0005-0000-0000-0000D50B0000}"/>
    <cellStyle name="Normal 2 2 3 2 2 2 2 2 4 3" xfId="3070" xr:uid="{00000000-0005-0000-0000-0000D60B0000}"/>
    <cellStyle name="Normal 2 2 3 2 2 2 2 2 4 4" xfId="3071" xr:uid="{00000000-0005-0000-0000-0000D70B0000}"/>
    <cellStyle name="Normal 2 2 3 2 2 2 2 2 4 5" xfId="3072" xr:uid="{00000000-0005-0000-0000-0000D80B0000}"/>
    <cellStyle name="Normal 2 2 3 2 2 2 2 2 4 6" xfId="3073" xr:uid="{00000000-0005-0000-0000-0000D90B0000}"/>
    <cellStyle name="Normal 2 2 3 2 2 2 2 2 4 7" xfId="3074" xr:uid="{00000000-0005-0000-0000-0000DA0B0000}"/>
    <cellStyle name="Normal 2 2 3 2 2 2 2 2 4 8" xfId="3075" xr:uid="{00000000-0005-0000-0000-0000DB0B0000}"/>
    <cellStyle name="Normal 2 2 3 2 2 2 2 2 4 9" xfId="3076" xr:uid="{00000000-0005-0000-0000-0000DC0B0000}"/>
    <cellStyle name="Normal 2 2 3 2 2 2 2 2 5" xfId="3077" xr:uid="{00000000-0005-0000-0000-0000DD0B0000}"/>
    <cellStyle name="Normal 2 2 3 2 2 2 2 2 5 10" xfId="3078" xr:uid="{00000000-0005-0000-0000-0000DE0B0000}"/>
    <cellStyle name="Normal 2 2 3 2 2 2 2 2 5 11" xfId="3079" xr:uid="{00000000-0005-0000-0000-0000DF0B0000}"/>
    <cellStyle name="Normal 2 2 3 2 2 2 2 2 5 12" xfId="3080" xr:uid="{00000000-0005-0000-0000-0000E00B0000}"/>
    <cellStyle name="Normal 2 2 3 2 2 2 2 2 5 13" xfId="3081" xr:uid="{00000000-0005-0000-0000-0000E10B0000}"/>
    <cellStyle name="Normal 2 2 3 2 2 2 2 2 5 14" xfId="3082" xr:uid="{00000000-0005-0000-0000-0000E20B0000}"/>
    <cellStyle name="Normal 2 2 3 2 2 2 2 2 5 15" xfId="3083" xr:uid="{00000000-0005-0000-0000-0000E30B0000}"/>
    <cellStyle name="Normal 2 2 3 2 2 2 2 2 5 2" xfId="3084" xr:uid="{00000000-0005-0000-0000-0000E40B0000}"/>
    <cellStyle name="Normal 2 2 3 2 2 2 2 2 5 3" xfId="3085" xr:uid="{00000000-0005-0000-0000-0000E50B0000}"/>
    <cellStyle name="Normal 2 2 3 2 2 2 2 2 5 4" xfId="3086" xr:uid="{00000000-0005-0000-0000-0000E60B0000}"/>
    <cellStyle name="Normal 2 2 3 2 2 2 2 2 5 5" xfId="3087" xr:uid="{00000000-0005-0000-0000-0000E70B0000}"/>
    <cellStyle name="Normal 2 2 3 2 2 2 2 2 5 6" xfId="3088" xr:uid="{00000000-0005-0000-0000-0000E80B0000}"/>
    <cellStyle name="Normal 2 2 3 2 2 2 2 2 5 7" xfId="3089" xr:uid="{00000000-0005-0000-0000-0000E90B0000}"/>
    <cellStyle name="Normal 2 2 3 2 2 2 2 2 5 8" xfId="3090" xr:uid="{00000000-0005-0000-0000-0000EA0B0000}"/>
    <cellStyle name="Normal 2 2 3 2 2 2 2 2 5 9" xfId="3091" xr:uid="{00000000-0005-0000-0000-0000EB0B0000}"/>
    <cellStyle name="Normal 2 2 3 2 2 2 2 3" xfId="3092" xr:uid="{00000000-0005-0000-0000-0000EC0B0000}"/>
    <cellStyle name="Normal 2 2 3 2 2 2 2 4" xfId="3093" xr:uid="{00000000-0005-0000-0000-0000ED0B0000}"/>
    <cellStyle name="Normal 2 2 3 2 2 2 2 5" xfId="3094" xr:uid="{00000000-0005-0000-0000-0000EE0B0000}"/>
    <cellStyle name="Normal 2 2 3 2 2 2 2 6" xfId="3095" xr:uid="{00000000-0005-0000-0000-0000EF0B0000}"/>
    <cellStyle name="Normal 2 2 3 2 2 2 2 7" xfId="3096" xr:uid="{00000000-0005-0000-0000-0000F00B0000}"/>
    <cellStyle name="Normal 2 2 3 2 2 2 2 8" xfId="3097" xr:uid="{00000000-0005-0000-0000-0000F10B0000}"/>
    <cellStyle name="Normal 2 2 3 2 2 2 2 9" xfId="3098" xr:uid="{00000000-0005-0000-0000-0000F20B0000}"/>
    <cellStyle name="Normal 2 2 3 2 2 2 3" xfId="3099" xr:uid="{00000000-0005-0000-0000-0000F30B0000}"/>
    <cellStyle name="Normal 2 2 3 2 2 2 3 10" xfId="3100" xr:uid="{00000000-0005-0000-0000-0000F40B0000}"/>
    <cellStyle name="Normal 2 2 3 2 2 2 3 11" xfId="3101" xr:uid="{00000000-0005-0000-0000-0000F50B0000}"/>
    <cellStyle name="Normal 2 2 3 2 2 2 3 12" xfId="3102" xr:uid="{00000000-0005-0000-0000-0000F60B0000}"/>
    <cellStyle name="Normal 2 2 3 2 2 2 3 13" xfId="3103" xr:uid="{00000000-0005-0000-0000-0000F70B0000}"/>
    <cellStyle name="Normal 2 2 3 2 2 2 3 14" xfId="3104" xr:uid="{00000000-0005-0000-0000-0000F80B0000}"/>
    <cellStyle name="Normal 2 2 3 2 2 2 3 15" xfId="3105" xr:uid="{00000000-0005-0000-0000-0000F90B0000}"/>
    <cellStyle name="Normal 2 2 3 2 2 2 3 2" xfId="3106" xr:uid="{00000000-0005-0000-0000-0000FA0B0000}"/>
    <cellStyle name="Normal 2 2 3 2 2 2 3 3" xfId="3107" xr:uid="{00000000-0005-0000-0000-0000FB0B0000}"/>
    <cellStyle name="Normal 2 2 3 2 2 2 3 4" xfId="3108" xr:uid="{00000000-0005-0000-0000-0000FC0B0000}"/>
    <cellStyle name="Normal 2 2 3 2 2 2 3 5" xfId="3109" xr:uid="{00000000-0005-0000-0000-0000FD0B0000}"/>
    <cellStyle name="Normal 2 2 3 2 2 2 3 6" xfId="3110" xr:uid="{00000000-0005-0000-0000-0000FE0B0000}"/>
    <cellStyle name="Normal 2 2 3 2 2 2 3 7" xfId="3111" xr:uid="{00000000-0005-0000-0000-0000FF0B0000}"/>
    <cellStyle name="Normal 2 2 3 2 2 2 3 8" xfId="3112" xr:uid="{00000000-0005-0000-0000-0000000C0000}"/>
    <cellStyle name="Normal 2 2 3 2 2 2 3 9" xfId="3113" xr:uid="{00000000-0005-0000-0000-0000010C0000}"/>
    <cellStyle name="Normal 2 2 3 2 2 2 4" xfId="3114" xr:uid="{00000000-0005-0000-0000-0000020C0000}"/>
    <cellStyle name="Normal 2 2 3 2 2 2 4 10" xfId="3115" xr:uid="{00000000-0005-0000-0000-0000030C0000}"/>
    <cellStyle name="Normal 2 2 3 2 2 2 4 11" xfId="3116" xr:uid="{00000000-0005-0000-0000-0000040C0000}"/>
    <cellStyle name="Normal 2 2 3 2 2 2 4 12" xfId="3117" xr:uid="{00000000-0005-0000-0000-0000050C0000}"/>
    <cellStyle name="Normal 2 2 3 2 2 2 4 13" xfId="3118" xr:uid="{00000000-0005-0000-0000-0000060C0000}"/>
    <cellStyle name="Normal 2 2 3 2 2 2 4 14" xfId="3119" xr:uid="{00000000-0005-0000-0000-0000070C0000}"/>
    <cellStyle name="Normal 2 2 3 2 2 2 4 15" xfId="3120" xr:uid="{00000000-0005-0000-0000-0000080C0000}"/>
    <cellStyle name="Normal 2 2 3 2 2 2 4 2" xfId="3121" xr:uid="{00000000-0005-0000-0000-0000090C0000}"/>
    <cellStyle name="Normal 2 2 3 2 2 2 4 3" xfId="3122" xr:uid="{00000000-0005-0000-0000-00000A0C0000}"/>
    <cellStyle name="Normal 2 2 3 2 2 2 4 4" xfId="3123" xr:uid="{00000000-0005-0000-0000-00000B0C0000}"/>
    <cellStyle name="Normal 2 2 3 2 2 2 4 5" xfId="3124" xr:uid="{00000000-0005-0000-0000-00000C0C0000}"/>
    <cellStyle name="Normal 2 2 3 2 2 2 4 6" xfId="3125" xr:uid="{00000000-0005-0000-0000-00000D0C0000}"/>
    <cellStyle name="Normal 2 2 3 2 2 2 4 7" xfId="3126" xr:uid="{00000000-0005-0000-0000-00000E0C0000}"/>
    <cellStyle name="Normal 2 2 3 2 2 2 4 8" xfId="3127" xr:uid="{00000000-0005-0000-0000-00000F0C0000}"/>
    <cellStyle name="Normal 2 2 3 2 2 2 4 9" xfId="3128" xr:uid="{00000000-0005-0000-0000-0000100C0000}"/>
    <cellStyle name="Normal 2 2 3 2 2 2 5" xfId="3129" xr:uid="{00000000-0005-0000-0000-0000110C0000}"/>
    <cellStyle name="Normal 2 2 3 2 2 2 5 10" xfId="3130" xr:uid="{00000000-0005-0000-0000-0000120C0000}"/>
    <cellStyle name="Normal 2 2 3 2 2 2 5 11" xfId="3131" xr:uid="{00000000-0005-0000-0000-0000130C0000}"/>
    <cellStyle name="Normal 2 2 3 2 2 2 5 12" xfId="3132" xr:uid="{00000000-0005-0000-0000-0000140C0000}"/>
    <cellStyle name="Normal 2 2 3 2 2 2 5 13" xfId="3133" xr:uid="{00000000-0005-0000-0000-0000150C0000}"/>
    <cellStyle name="Normal 2 2 3 2 2 2 5 14" xfId="3134" xr:uid="{00000000-0005-0000-0000-0000160C0000}"/>
    <cellStyle name="Normal 2 2 3 2 2 2 5 15" xfId="3135" xr:uid="{00000000-0005-0000-0000-0000170C0000}"/>
    <cellStyle name="Normal 2 2 3 2 2 2 5 2" xfId="3136" xr:uid="{00000000-0005-0000-0000-0000180C0000}"/>
    <cellStyle name="Normal 2 2 3 2 2 2 5 3" xfId="3137" xr:uid="{00000000-0005-0000-0000-0000190C0000}"/>
    <cellStyle name="Normal 2 2 3 2 2 2 5 4" xfId="3138" xr:uid="{00000000-0005-0000-0000-00001A0C0000}"/>
    <cellStyle name="Normal 2 2 3 2 2 2 5 5" xfId="3139" xr:uid="{00000000-0005-0000-0000-00001B0C0000}"/>
    <cellStyle name="Normal 2 2 3 2 2 2 5 6" xfId="3140" xr:uid="{00000000-0005-0000-0000-00001C0C0000}"/>
    <cellStyle name="Normal 2 2 3 2 2 2 5 7" xfId="3141" xr:uid="{00000000-0005-0000-0000-00001D0C0000}"/>
    <cellStyle name="Normal 2 2 3 2 2 2 5 8" xfId="3142" xr:uid="{00000000-0005-0000-0000-00001E0C0000}"/>
    <cellStyle name="Normal 2 2 3 2 2 2 5 9" xfId="3143" xr:uid="{00000000-0005-0000-0000-00001F0C0000}"/>
    <cellStyle name="Normal 2 2 3 2 2 2 6" xfId="3144" xr:uid="{00000000-0005-0000-0000-0000200C0000}"/>
    <cellStyle name="Normal 2 2 3 2 2 2 6 10" xfId="3145" xr:uid="{00000000-0005-0000-0000-0000210C0000}"/>
    <cellStyle name="Normal 2 2 3 2 2 2 6 11" xfId="3146" xr:uid="{00000000-0005-0000-0000-0000220C0000}"/>
    <cellStyle name="Normal 2 2 3 2 2 2 6 12" xfId="3147" xr:uid="{00000000-0005-0000-0000-0000230C0000}"/>
    <cellStyle name="Normal 2 2 3 2 2 2 6 13" xfId="3148" xr:uid="{00000000-0005-0000-0000-0000240C0000}"/>
    <cellStyle name="Normal 2 2 3 2 2 2 6 14" xfId="3149" xr:uid="{00000000-0005-0000-0000-0000250C0000}"/>
    <cellStyle name="Normal 2 2 3 2 2 2 6 15" xfId="3150" xr:uid="{00000000-0005-0000-0000-0000260C0000}"/>
    <cellStyle name="Normal 2 2 3 2 2 2 6 2" xfId="3151" xr:uid="{00000000-0005-0000-0000-0000270C0000}"/>
    <cellStyle name="Normal 2 2 3 2 2 2 6 3" xfId="3152" xr:uid="{00000000-0005-0000-0000-0000280C0000}"/>
    <cellStyle name="Normal 2 2 3 2 2 2 6 4" xfId="3153" xr:uid="{00000000-0005-0000-0000-0000290C0000}"/>
    <cellStyle name="Normal 2 2 3 2 2 2 6 5" xfId="3154" xr:uid="{00000000-0005-0000-0000-00002A0C0000}"/>
    <cellStyle name="Normal 2 2 3 2 2 2 6 6" xfId="3155" xr:uid="{00000000-0005-0000-0000-00002B0C0000}"/>
    <cellStyle name="Normal 2 2 3 2 2 2 6 7" xfId="3156" xr:uid="{00000000-0005-0000-0000-00002C0C0000}"/>
    <cellStyle name="Normal 2 2 3 2 2 2 6 8" xfId="3157" xr:uid="{00000000-0005-0000-0000-00002D0C0000}"/>
    <cellStyle name="Normal 2 2 3 2 2 2 6 9" xfId="3158" xr:uid="{00000000-0005-0000-0000-00002E0C0000}"/>
    <cellStyle name="Normal 2 2 3 2 2 2 7" xfId="3159" xr:uid="{00000000-0005-0000-0000-00002F0C0000}"/>
    <cellStyle name="Normal 2 2 3 2 2 2 7 10" xfId="3160" xr:uid="{00000000-0005-0000-0000-0000300C0000}"/>
    <cellStyle name="Normal 2 2 3 2 2 2 7 11" xfId="3161" xr:uid="{00000000-0005-0000-0000-0000310C0000}"/>
    <cellStyle name="Normal 2 2 3 2 2 2 7 12" xfId="3162" xr:uid="{00000000-0005-0000-0000-0000320C0000}"/>
    <cellStyle name="Normal 2 2 3 2 2 2 7 13" xfId="3163" xr:uid="{00000000-0005-0000-0000-0000330C0000}"/>
    <cellStyle name="Normal 2 2 3 2 2 2 7 14" xfId="3164" xr:uid="{00000000-0005-0000-0000-0000340C0000}"/>
    <cellStyle name="Normal 2 2 3 2 2 2 7 15" xfId="3165" xr:uid="{00000000-0005-0000-0000-0000350C0000}"/>
    <cellStyle name="Normal 2 2 3 2 2 2 7 2" xfId="3166" xr:uid="{00000000-0005-0000-0000-0000360C0000}"/>
    <cellStyle name="Normal 2 2 3 2 2 2 7 3" xfId="3167" xr:uid="{00000000-0005-0000-0000-0000370C0000}"/>
    <cellStyle name="Normal 2 2 3 2 2 2 7 4" xfId="3168" xr:uid="{00000000-0005-0000-0000-0000380C0000}"/>
    <cellStyle name="Normal 2 2 3 2 2 2 7 5" xfId="3169" xr:uid="{00000000-0005-0000-0000-0000390C0000}"/>
    <cellStyle name="Normal 2 2 3 2 2 2 7 6" xfId="3170" xr:uid="{00000000-0005-0000-0000-00003A0C0000}"/>
    <cellStyle name="Normal 2 2 3 2 2 2 7 7" xfId="3171" xr:uid="{00000000-0005-0000-0000-00003B0C0000}"/>
    <cellStyle name="Normal 2 2 3 2 2 2 7 8" xfId="3172" xr:uid="{00000000-0005-0000-0000-00003C0C0000}"/>
    <cellStyle name="Normal 2 2 3 2 2 2 7 9" xfId="3173" xr:uid="{00000000-0005-0000-0000-00003D0C0000}"/>
    <cellStyle name="Normal 2 2 3 2 2 2 8" xfId="3174" xr:uid="{00000000-0005-0000-0000-00003E0C0000}"/>
    <cellStyle name="Normal 2 2 3 2 2 2 8 10" xfId="3175" xr:uid="{00000000-0005-0000-0000-00003F0C0000}"/>
    <cellStyle name="Normal 2 2 3 2 2 2 8 11" xfId="3176" xr:uid="{00000000-0005-0000-0000-0000400C0000}"/>
    <cellStyle name="Normal 2 2 3 2 2 2 8 12" xfId="3177" xr:uid="{00000000-0005-0000-0000-0000410C0000}"/>
    <cellStyle name="Normal 2 2 3 2 2 2 8 13" xfId="3178" xr:uid="{00000000-0005-0000-0000-0000420C0000}"/>
    <cellStyle name="Normal 2 2 3 2 2 2 8 14" xfId="3179" xr:uid="{00000000-0005-0000-0000-0000430C0000}"/>
    <cellStyle name="Normal 2 2 3 2 2 2 8 15" xfId="3180" xr:uid="{00000000-0005-0000-0000-0000440C0000}"/>
    <cellStyle name="Normal 2 2 3 2 2 2 8 2" xfId="3181" xr:uid="{00000000-0005-0000-0000-0000450C0000}"/>
    <cellStyle name="Normal 2 2 3 2 2 2 8 3" xfId="3182" xr:uid="{00000000-0005-0000-0000-0000460C0000}"/>
    <cellStyle name="Normal 2 2 3 2 2 2 8 4" xfId="3183" xr:uid="{00000000-0005-0000-0000-0000470C0000}"/>
    <cellStyle name="Normal 2 2 3 2 2 2 8 5" xfId="3184" xr:uid="{00000000-0005-0000-0000-0000480C0000}"/>
    <cellStyle name="Normal 2 2 3 2 2 2 8 6" xfId="3185" xr:uid="{00000000-0005-0000-0000-0000490C0000}"/>
    <cellStyle name="Normal 2 2 3 2 2 2 8 7" xfId="3186" xr:uid="{00000000-0005-0000-0000-00004A0C0000}"/>
    <cellStyle name="Normal 2 2 3 2 2 2 8 8" xfId="3187" xr:uid="{00000000-0005-0000-0000-00004B0C0000}"/>
    <cellStyle name="Normal 2 2 3 2 2 2 8 9" xfId="3188" xr:uid="{00000000-0005-0000-0000-00004C0C0000}"/>
    <cellStyle name="Normal 2 2 3 2 2 20" xfId="3189" xr:uid="{00000000-0005-0000-0000-00004D0C0000}"/>
    <cellStyle name="Normal 2 2 3 2 2 21" xfId="3190" xr:uid="{00000000-0005-0000-0000-00004E0C0000}"/>
    <cellStyle name="Normal 2 2 3 2 2 22" xfId="3191" xr:uid="{00000000-0005-0000-0000-00004F0C0000}"/>
    <cellStyle name="Normal 2 2 3 2 2 3" xfId="3192" xr:uid="{00000000-0005-0000-0000-0000500C0000}"/>
    <cellStyle name="Normal 2 2 3 2 2 3 2" xfId="3193" xr:uid="{00000000-0005-0000-0000-0000510C0000}"/>
    <cellStyle name="Normal 2 2 3 2 2 3 2 10" xfId="3194" xr:uid="{00000000-0005-0000-0000-0000520C0000}"/>
    <cellStyle name="Normal 2 2 3 2 2 3 2 11" xfId="3195" xr:uid="{00000000-0005-0000-0000-0000530C0000}"/>
    <cellStyle name="Normal 2 2 3 2 2 3 2 12" xfId="3196" xr:uid="{00000000-0005-0000-0000-0000540C0000}"/>
    <cellStyle name="Normal 2 2 3 2 2 3 2 13" xfId="3197" xr:uid="{00000000-0005-0000-0000-0000550C0000}"/>
    <cellStyle name="Normal 2 2 3 2 2 3 2 14" xfId="3198" xr:uid="{00000000-0005-0000-0000-0000560C0000}"/>
    <cellStyle name="Normal 2 2 3 2 2 3 2 15" xfId="3199" xr:uid="{00000000-0005-0000-0000-0000570C0000}"/>
    <cellStyle name="Normal 2 2 3 2 2 3 2 16" xfId="3200" xr:uid="{00000000-0005-0000-0000-0000580C0000}"/>
    <cellStyle name="Normal 2 2 3 2 2 3 2 17" xfId="3201" xr:uid="{00000000-0005-0000-0000-0000590C0000}"/>
    <cellStyle name="Normal 2 2 3 2 2 3 2 18" xfId="3202" xr:uid="{00000000-0005-0000-0000-00005A0C0000}"/>
    <cellStyle name="Normal 2 2 3 2 2 3 2 19" xfId="3203" xr:uid="{00000000-0005-0000-0000-00005B0C0000}"/>
    <cellStyle name="Normal 2 2 3 2 2 3 2 2" xfId="3204" xr:uid="{00000000-0005-0000-0000-00005C0C0000}"/>
    <cellStyle name="Normal 2 2 3 2 2 3 2 3" xfId="3205" xr:uid="{00000000-0005-0000-0000-00005D0C0000}"/>
    <cellStyle name="Normal 2 2 3 2 2 3 2 4" xfId="3206" xr:uid="{00000000-0005-0000-0000-00005E0C0000}"/>
    <cellStyle name="Normal 2 2 3 2 2 3 2 5" xfId="3207" xr:uid="{00000000-0005-0000-0000-00005F0C0000}"/>
    <cellStyle name="Normal 2 2 3 2 2 3 2 6" xfId="3208" xr:uid="{00000000-0005-0000-0000-0000600C0000}"/>
    <cellStyle name="Normal 2 2 3 2 2 3 2 7" xfId="3209" xr:uid="{00000000-0005-0000-0000-0000610C0000}"/>
    <cellStyle name="Normal 2 2 3 2 2 3 2 8" xfId="3210" xr:uid="{00000000-0005-0000-0000-0000620C0000}"/>
    <cellStyle name="Normal 2 2 3 2 2 3 2 9" xfId="3211" xr:uid="{00000000-0005-0000-0000-0000630C0000}"/>
    <cellStyle name="Normal 2 2 3 2 2 3 3" xfId="3212" xr:uid="{00000000-0005-0000-0000-0000640C0000}"/>
    <cellStyle name="Normal 2 2 3 2 2 3 3 10" xfId="3213" xr:uid="{00000000-0005-0000-0000-0000650C0000}"/>
    <cellStyle name="Normal 2 2 3 2 2 3 3 11" xfId="3214" xr:uid="{00000000-0005-0000-0000-0000660C0000}"/>
    <cellStyle name="Normal 2 2 3 2 2 3 3 12" xfId="3215" xr:uid="{00000000-0005-0000-0000-0000670C0000}"/>
    <cellStyle name="Normal 2 2 3 2 2 3 3 13" xfId="3216" xr:uid="{00000000-0005-0000-0000-0000680C0000}"/>
    <cellStyle name="Normal 2 2 3 2 2 3 3 14" xfId="3217" xr:uid="{00000000-0005-0000-0000-0000690C0000}"/>
    <cellStyle name="Normal 2 2 3 2 2 3 3 15" xfId="3218" xr:uid="{00000000-0005-0000-0000-00006A0C0000}"/>
    <cellStyle name="Normal 2 2 3 2 2 3 3 2" xfId="3219" xr:uid="{00000000-0005-0000-0000-00006B0C0000}"/>
    <cellStyle name="Normal 2 2 3 2 2 3 3 3" xfId="3220" xr:uid="{00000000-0005-0000-0000-00006C0C0000}"/>
    <cellStyle name="Normal 2 2 3 2 2 3 3 4" xfId="3221" xr:uid="{00000000-0005-0000-0000-00006D0C0000}"/>
    <cellStyle name="Normal 2 2 3 2 2 3 3 5" xfId="3222" xr:uid="{00000000-0005-0000-0000-00006E0C0000}"/>
    <cellStyle name="Normal 2 2 3 2 2 3 3 6" xfId="3223" xr:uid="{00000000-0005-0000-0000-00006F0C0000}"/>
    <cellStyle name="Normal 2 2 3 2 2 3 3 7" xfId="3224" xr:uid="{00000000-0005-0000-0000-0000700C0000}"/>
    <cellStyle name="Normal 2 2 3 2 2 3 3 8" xfId="3225" xr:uid="{00000000-0005-0000-0000-0000710C0000}"/>
    <cellStyle name="Normal 2 2 3 2 2 3 3 9" xfId="3226" xr:uid="{00000000-0005-0000-0000-0000720C0000}"/>
    <cellStyle name="Normal 2 2 3 2 2 3 4" xfId="3227" xr:uid="{00000000-0005-0000-0000-0000730C0000}"/>
    <cellStyle name="Normal 2 2 3 2 2 3 4 10" xfId="3228" xr:uid="{00000000-0005-0000-0000-0000740C0000}"/>
    <cellStyle name="Normal 2 2 3 2 2 3 4 11" xfId="3229" xr:uid="{00000000-0005-0000-0000-0000750C0000}"/>
    <cellStyle name="Normal 2 2 3 2 2 3 4 12" xfId="3230" xr:uid="{00000000-0005-0000-0000-0000760C0000}"/>
    <cellStyle name="Normal 2 2 3 2 2 3 4 13" xfId="3231" xr:uid="{00000000-0005-0000-0000-0000770C0000}"/>
    <cellStyle name="Normal 2 2 3 2 2 3 4 14" xfId="3232" xr:uid="{00000000-0005-0000-0000-0000780C0000}"/>
    <cellStyle name="Normal 2 2 3 2 2 3 4 15" xfId="3233" xr:uid="{00000000-0005-0000-0000-0000790C0000}"/>
    <cellStyle name="Normal 2 2 3 2 2 3 4 2" xfId="3234" xr:uid="{00000000-0005-0000-0000-00007A0C0000}"/>
    <cellStyle name="Normal 2 2 3 2 2 3 4 3" xfId="3235" xr:uid="{00000000-0005-0000-0000-00007B0C0000}"/>
    <cellStyle name="Normal 2 2 3 2 2 3 4 4" xfId="3236" xr:uid="{00000000-0005-0000-0000-00007C0C0000}"/>
    <cellStyle name="Normal 2 2 3 2 2 3 4 5" xfId="3237" xr:uid="{00000000-0005-0000-0000-00007D0C0000}"/>
    <cellStyle name="Normal 2 2 3 2 2 3 4 6" xfId="3238" xr:uid="{00000000-0005-0000-0000-00007E0C0000}"/>
    <cellStyle name="Normal 2 2 3 2 2 3 4 7" xfId="3239" xr:uid="{00000000-0005-0000-0000-00007F0C0000}"/>
    <cellStyle name="Normal 2 2 3 2 2 3 4 8" xfId="3240" xr:uid="{00000000-0005-0000-0000-0000800C0000}"/>
    <cellStyle name="Normal 2 2 3 2 2 3 4 9" xfId="3241" xr:uid="{00000000-0005-0000-0000-0000810C0000}"/>
    <cellStyle name="Normal 2 2 3 2 2 3 5" xfId="3242" xr:uid="{00000000-0005-0000-0000-0000820C0000}"/>
    <cellStyle name="Normal 2 2 3 2 2 3 5 10" xfId="3243" xr:uid="{00000000-0005-0000-0000-0000830C0000}"/>
    <cellStyle name="Normal 2 2 3 2 2 3 5 11" xfId="3244" xr:uid="{00000000-0005-0000-0000-0000840C0000}"/>
    <cellStyle name="Normal 2 2 3 2 2 3 5 12" xfId="3245" xr:uid="{00000000-0005-0000-0000-0000850C0000}"/>
    <cellStyle name="Normal 2 2 3 2 2 3 5 13" xfId="3246" xr:uid="{00000000-0005-0000-0000-0000860C0000}"/>
    <cellStyle name="Normal 2 2 3 2 2 3 5 14" xfId="3247" xr:uid="{00000000-0005-0000-0000-0000870C0000}"/>
    <cellStyle name="Normal 2 2 3 2 2 3 5 15" xfId="3248" xr:uid="{00000000-0005-0000-0000-0000880C0000}"/>
    <cellStyle name="Normal 2 2 3 2 2 3 5 2" xfId="3249" xr:uid="{00000000-0005-0000-0000-0000890C0000}"/>
    <cellStyle name="Normal 2 2 3 2 2 3 5 3" xfId="3250" xr:uid="{00000000-0005-0000-0000-00008A0C0000}"/>
    <cellStyle name="Normal 2 2 3 2 2 3 5 4" xfId="3251" xr:uid="{00000000-0005-0000-0000-00008B0C0000}"/>
    <cellStyle name="Normal 2 2 3 2 2 3 5 5" xfId="3252" xr:uid="{00000000-0005-0000-0000-00008C0C0000}"/>
    <cellStyle name="Normal 2 2 3 2 2 3 5 6" xfId="3253" xr:uid="{00000000-0005-0000-0000-00008D0C0000}"/>
    <cellStyle name="Normal 2 2 3 2 2 3 5 7" xfId="3254" xr:uid="{00000000-0005-0000-0000-00008E0C0000}"/>
    <cellStyle name="Normal 2 2 3 2 2 3 5 8" xfId="3255" xr:uid="{00000000-0005-0000-0000-00008F0C0000}"/>
    <cellStyle name="Normal 2 2 3 2 2 3 5 9" xfId="3256" xr:uid="{00000000-0005-0000-0000-0000900C0000}"/>
    <cellStyle name="Normal 2 2 3 2 2 4" xfId="3257" xr:uid="{00000000-0005-0000-0000-0000910C0000}"/>
    <cellStyle name="Normal 2 2 3 2 2 5" xfId="3258" xr:uid="{00000000-0005-0000-0000-0000920C0000}"/>
    <cellStyle name="Normal 2 2 3 2 2 6" xfId="3259" xr:uid="{00000000-0005-0000-0000-0000930C0000}"/>
    <cellStyle name="Normal 2 2 3 2 2 7" xfId="3260" xr:uid="{00000000-0005-0000-0000-0000940C0000}"/>
    <cellStyle name="Normal 2 2 3 2 2 8" xfId="3261" xr:uid="{00000000-0005-0000-0000-0000950C0000}"/>
    <cellStyle name="Normal 2 2 3 2 2 9" xfId="3262" xr:uid="{00000000-0005-0000-0000-0000960C0000}"/>
    <cellStyle name="Normal 2 2 3 2 3" xfId="3263" xr:uid="{00000000-0005-0000-0000-0000970C0000}"/>
    <cellStyle name="Normal 2 2 3 2 3 10" xfId="3264" xr:uid="{00000000-0005-0000-0000-0000980C0000}"/>
    <cellStyle name="Normal 2 2 3 2 3 11" xfId="3265" xr:uid="{00000000-0005-0000-0000-0000990C0000}"/>
    <cellStyle name="Normal 2 2 3 2 3 12" xfId="3266" xr:uid="{00000000-0005-0000-0000-00009A0C0000}"/>
    <cellStyle name="Normal 2 2 3 2 3 13" xfId="3267" xr:uid="{00000000-0005-0000-0000-00009B0C0000}"/>
    <cellStyle name="Normal 2 2 3 2 3 14" xfId="3268" xr:uid="{00000000-0005-0000-0000-00009C0C0000}"/>
    <cellStyle name="Normal 2 2 3 2 3 15" xfId="3269" xr:uid="{00000000-0005-0000-0000-00009D0C0000}"/>
    <cellStyle name="Normal 2 2 3 2 3 16" xfId="3270" xr:uid="{00000000-0005-0000-0000-00009E0C0000}"/>
    <cellStyle name="Normal 2 2 3 2 3 17" xfId="3271" xr:uid="{00000000-0005-0000-0000-00009F0C0000}"/>
    <cellStyle name="Normal 2 2 3 2 3 18" xfId="3272" xr:uid="{00000000-0005-0000-0000-0000A00C0000}"/>
    <cellStyle name="Normal 2 2 3 2 3 19" xfId="3273" xr:uid="{00000000-0005-0000-0000-0000A10C0000}"/>
    <cellStyle name="Normal 2 2 3 2 3 2" xfId="3274" xr:uid="{00000000-0005-0000-0000-0000A20C0000}"/>
    <cellStyle name="Normal 2 2 3 2 3 2 2" xfId="3275" xr:uid="{00000000-0005-0000-0000-0000A30C0000}"/>
    <cellStyle name="Normal 2 2 3 2 3 2 2 10" xfId="3276" xr:uid="{00000000-0005-0000-0000-0000A40C0000}"/>
    <cellStyle name="Normal 2 2 3 2 3 2 2 11" xfId="3277" xr:uid="{00000000-0005-0000-0000-0000A50C0000}"/>
    <cellStyle name="Normal 2 2 3 2 3 2 2 12" xfId="3278" xr:uid="{00000000-0005-0000-0000-0000A60C0000}"/>
    <cellStyle name="Normal 2 2 3 2 3 2 2 13" xfId="3279" xr:uid="{00000000-0005-0000-0000-0000A70C0000}"/>
    <cellStyle name="Normal 2 2 3 2 3 2 2 14" xfId="3280" xr:uid="{00000000-0005-0000-0000-0000A80C0000}"/>
    <cellStyle name="Normal 2 2 3 2 3 2 2 15" xfId="3281" xr:uid="{00000000-0005-0000-0000-0000A90C0000}"/>
    <cellStyle name="Normal 2 2 3 2 3 2 2 2" xfId="3282" xr:uid="{00000000-0005-0000-0000-0000AA0C0000}"/>
    <cellStyle name="Normal 2 2 3 2 3 2 2 3" xfId="3283" xr:uid="{00000000-0005-0000-0000-0000AB0C0000}"/>
    <cellStyle name="Normal 2 2 3 2 3 2 2 4" xfId="3284" xr:uid="{00000000-0005-0000-0000-0000AC0C0000}"/>
    <cellStyle name="Normal 2 2 3 2 3 2 2 5" xfId="3285" xr:uid="{00000000-0005-0000-0000-0000AD0C0000}"/>
    <cellStyle name="Normal 2 2 3 2 3 2 2 6" xfId="3286" xr:uid="{00000000-0005-0000-0000-0000AE0C0000}"/>
    <cellStyle name="Normal 2 2 3 2 3 2 2 7" xfId="3287" xr:uid="{00000000-0005-0000-0000-0000AF0C0000}"/>
    <cellStyle name="Normal 2 2 3 2 3 2 2 8" xfId="3288" xr:uid="{00000000-0005-0000-0000-0000B00C0000}"/>
    <cellStyle name="Normal 2 2 3 2 3 2 2 9" xfId="3289" xr:uid="{00000000-0005-0000-0000-0000B10C0000}"/>
    <cellStyle name="Normal 2 2 3 2 3 2 3" xfId="3290" xr:uid="{00000000-0005-0000-0000-0000B20C0000}"/>
    <cellStyle name="Normal 2 2 3 2 3 2 3 10" xfId="3291" xr:uid="{00000000-0005-0000-0000-0000B30C0000}"/>
    <cellStyle name="Normal 2 2 3 2 3 2 3 11" xfId="3292" xr:uid="{00000000-0005-0000-0000-0000B40C0000}"/>
    <cellStyle name="Normal 2 2 3 2 3 2 3 12" xfId="3293" xr:uid="{00000000-0005-0000-0000-0000B50C0000}"/>
    <cellStyle name="Normal 2 2 3 2 3 2 3 13" xfId="3294" xr:uid="{00000000-0005-0000-0000-0000B60C0000}"/>
    <cellStyle name="Normal 2 2 3 2 3 2 3 14" xfId="3295" xr:uid="{00000000-0005-0000-0000-0000B70C0000}"/>
    <cellStyle name="Normal 2 2 3 2 3 2 3 15" xfId="3296" xr:uid="{00000000-0005-0000-0000-0000B80C0000}"/>
    <cellStyle name="Normal 2 2 3 2 3 2 3 2" xfId="3297" xr:uid="{00000000-0005-0000-0000-0000B90C0000}"/>
    <cellStyle name="Normal 2 2 3 2 3 2 3 3" xfId="3298" xr:uid="{00000000-0005-0000-0000-0000BA0C0000}"/>
    <cellStyle name="Normal 2 2 3 2 3 2 3 4" xfId="3299" xr:uid="{00000000-0005-0000-0000-0000BB0C0000}"/>
    <cellStyle name="Normal 2 2 3 2 3 2 3 5" xfId="3300" xr:uid="{00000000-0005-0000-0000-0000BC0C0000}"/>
    <cellStyle name="Normal 2 2 3 2 3 2 3 6" xfId="3301" xr:uid="{00000000-0005-0000-0000-0000BD0C0000}"/>
    <cellStyle name="Normal 2 2 3 2 3 2 3 7" xfId="3302" xr:uid="{00000000-0005-0000-0000-0000BE0C0000}"/>
    <cellStyle name="Normal 2 2 3 2 3 2 3 8" xfId="3303" xr:uid="{00000000-0005-0000-0000-0000BF0C0000}"/>
    <cellStyle name="Normal 2 2 3 2 3 2 3 9" xfId="3304" xr:uid="{00000000-0005-0000-0000-0000C00C0000}"/>
    <cellStyle name="Normal 2 2 3 2 3 2 4" xfId="3305" xr:uid="{00000000-0005-0000-0000-0000C10C0000}"/>
    <cellStyle name="Normal 2 2 3 2 3 2 4 10" xfId="3306" xr:uid="{00000000-0005-0000-0000-0000C20C0000}"/>
    <cellStyle name="Normal 2 2 3 2 3 2 4 11" xfId="3307" xr:uid="{00000000-0005-0000-0000-0000C30C0000}"/>
    <cellStyle name="Normal 2 2 3 2 3 2 4 12" xfId="3308" xr:uid="{00000000-0005-0000-0000-0000C40C0000}"/>
    <cellStyle name="Normal 2 2 3 2 3 2 4 13" xfId="3309" xr:uid="{00000000-0005-0000-0000-0000C50C0000}"/>
    <cellStyle name="Normal 2 2 3 2 3 2 4 14" xfId="3310" xr:uid="{00000000-0005-0000-0000-0000C60C0000}"/>
    <cellStyle name="Normal 2 2 3 2 3 2 4 15" xfId="3311" xr:uid="{00000000-0005-0000-0000-0000C70C0000}"/>
    <cellStyle name="Normal 2 2 3 2 3 2 4 2" xfId="3312" xr:uid="{00000000-0005-0000-0000-0000C80C0000}"/>
    <cellStyle name="Normal 2 2 3 2 3 2 4 3" xfId="3313" xr:uid="{00000000-0005-0000-0000-0000C90C0000}"/>
    <cellStyle name="Normal 2 2 3 2 3 2 4 4" xfId="3314" xr:uid="{00000000-0005-0000-0000-0000CA0C0000}"/>
    <cellStyle name="Normal 2 2 3 2 3 2 4 5" xfId="3315" xr:uid="{00000000-0005-0000-0000-0000CB0C0000}"/>
    <cellStyle name="Normal 2 2 3 2 3 2 4 6" xfId="3316" xr:uid="{00000000-0005-0000-0000-0000CC0C0000}"/>
    <cellStyle name="Normal 2 2 3 2 3 2 4 7" xfId="3317" xr:uid="{00000000-0005-0000-0000-0000CD0C0000}"/>
    <cellStyle name="Normal 2 2 3 2 3 2 4 8" xfId="3318" xr:uid="{00000000-0005-0000-0000-0000CE0C0000}"/>
    <cellStyle name="Normal 2 2 3 2 3 2 4 9" xfId="3319" xr:uid="{00000000-0005-0000-0000-0000CF0C0000}"/>
    <cellStyle name="Normal 2 2 3 2 3 2 5" xfId="3320" xr:uid="{00000000-0005-0000-0000-0000D00C0000}"/>
    <cellStyle name="Normal 2 2 3 2 3 2 5 10" xfId="3321" xr:uid="{00000000-0005-0000-0000-0000D10C0000}"/>
    <cellStyle name="Normal 2 2 3 2 3 2 5 11" xfId="3322" xr:uid="{00000000-0005-0000-0000-0000D20C0000}"/>
    <cellStyle name="Normal 2 2 3 2 3 2 5 12" xfId="3323" xr:uid="{00000000-0005-0000-0000-0000D30C0000}"/>
    <cellStyle name="Normal 2 2 3 2 3 2 5 13" xfId="3324" xr:uid="{00000000-0005-0000-0000-0000D40C0000}"/>
    <cellStyle name="Normal 2 2 3 2 3 2 5 14" xfId="3325" xr:uid="{00000000-0005-0000-0000-0000D50C0000}"/>
    <cellStyle name="Normal 2 2 3 2 3 2 5 15" xfId="3326" xr:uid="{00000000-0005-0000-0000-0000D60C0000}"/>
    <cellStyle name="Normal 2 2 3 2 3 2 5 2" xfId="3327" xr:uid="{00000000-0005-0000-0000-0000D70C0000}"/>
    <cellStyle name="Normal 2 2 3 2 3 2 5 3" xfId="3328" xr:uid="{00000000-0005-0000-0000-0000D80C0000}"/>
    <cellStyle name="Normal 2 2 3 2 3 2 5 4" xfId="3329" xr:uid="{00000000-0005-0000-0000-0000D90C0000}"/>
    <cellStyle name="Normal 2 2 3 2 3 2 5 5" xfId="3330" xr:uid="{00000000-0005-0000-0000-0000DA0C0000}"/>
    <cellStyle name="Normal 2 2 3 2 3 2 5 6" xfId="3331" xr:uid="{00000000-0005-0000-0000-0000DB0C0000}"/>
    <cellStyle name="Normal 2 2 3 2 3 2 5 7" xfId="3332" xr:uid="{00000000-0005-0000-0000-0000DC0C0000}"/>
    <cellStyle name="Normal 2 2 3 2 3 2 5 8" xfId="3333" xr:uid="{00000000-0005-0000-0000-0000DD0C0000}"/>
    <cellStyle name="Normal 2 2 3 2 3 2 5 9" xfId="3334" xr:uid="{00000000-0005-0000-0000-0000DE0C0000}"/>
    <cellStyle name="Normal 2 2 3 2 3 3" xfId="3335" xr:uid="{00000000-0005-0000-0000-0000DF0C0000}"/>
    <cellStyle name="Normal 2 2 3 2 3 4" xfId="3336" xr:uid="{00000000-0005-0000-0000-0000E00C0000}"/>
    <cellStyle name="Normal 2 2 3 2 3 5" xfId="3337" xr:uid="{00000000-0005-0000-0000-0000E10C0000}"/>
    <cellStyle name="Normal 2 2 3 2 3 6" xfId="3338" xr:uid="{00000000-0005-0000-0000-0000E20C0000}"/>
    <cellStyle name="Normal 2 2 3 2 3 7" xfId="3339" xr:uid="{00000000-0005-0000-0000-0000E30C0000}"/>
    <cellStyle name="Normal 2 2 3 2 3 8" xfId="3340" xr:uid="{00000000-0005-0000-0000-0000E40C0000}"/>
    <cellStyle name="Normal 2 2 3 2 3 9" xfId="3341" xr:uid="{00000000-0005-0000-0000-0000E50C0000}"/>
    <cellStyle name="Normal 2 2 3 2 4" xfId="3342" xr:uid="{00000000-0005-0000-0000-0000E60C0000}"/>
    <cellStyle name="Normal 2 2 3 2 4 10" xfId="3343" xr:uid="{00000000-0005-0000-0000-0000E70C0000}"/>
    <cellStyle name="Normal 2 2 3 2 4 11" xfId="3344" xr:uid="{00000000-0005-0000-0000-0000E80C0000}"/>
    <cellStyle name="Normal 2 2 3 2 4 12" xfId="3345" xr:uid="{00000000-0005-0000-0000-0000E90C0000}"/>
    <cellStyle name="Normal 2 2 3 2 4 13" xfId="3346" xr:uid="{00000000-0005-0000-0000-0000EA0C0000}"/>
    <cellStyle name="Normal 2 2 3 2 4 14" xfId="3347" xr:uid="{00000000-0005-0000-0000-0000EB0C0000}"/>
    <cellStyle name="Normal 2 2 3 2 4 15" xfId="3348" xr:uid="{00000000-0005-0000-0000-0000EC0C0000}"/>
    <cellStyle name="Normal 2 2 3 2 4 2" xfId="3349" xr:uid="{00000000-0005-0000-0000-0000ED0C0000}"/>
    <cellStyle name="Normal 2 2 3 2 4 3" xfId="3350" xr:uid="{00000000-0005-0000-0000-0000EE0C0000}"/>
    <cellStyle name="Normal 2 2 3 2 4 4" xfId="3351" xr:uid="{00000000-0005-0000-0000-0000EF0C0000}"/>
    <cellStyle name="Normal 2 2 3 2 4 5" xfId="3352" xr:uid="{00000000-0005-0000-0000-0000F00C0000}"/>
    <cellStyle name="Normal 2 2 3 2 4 6" xfId="3353" xr:uid="{00000000-0005-0000-0000-0000F10C0000}"/>
    <cellStyle name="Normal 2 2 3 2 4 7" xfId="3354" xr:uid="{00000000-0005-0000-0000-0000F20C0000}"/>
    <cellStyle name="Normal 2 2 3 2 4 8" xfId="3355" xr:uid="{00000000-0005-0000-0000-0000F30C0000}"/>
    <cellStyle name="Normal 2 2 3 2 4 9" xfId="3356" xr:uid="{00000000-0005-0000-0000-0000F40C0000}"/>
    <cellStyle name="Normal 2 2 3 2 5" xfId="3357" xr:uid="{00000000-0005-0000-0000-0000F50C0000}"/>
    <cellStyle name="Normal 2 2 3 2 5 10" xfId="3358" xr:uid="{00000000-0005-0000-0000-0000F60C0000}"/>
    <cellStyle name="Normal 2 2 3 2 5 11" xfId="3359" xr:uid="{00000000-0005-0000-0000-0000F70C0000}"/>
    <cellStyle name="Normal 2 2 3 2 5 12" xfId="3360" xr:uid="{00000000-0005-0000-0000-0000F80C0000}"/>
    <cellStyle name="Normal 2 2 3 2 5 13" xfId="3361" xr:uid="{00000000-0005-0000-0000-0000F90C0000}"/>
    <cellStyle name="Normal 2 2 3 2 5 14" xfId="3362" xr:uid="{00000000-0005-0000-0000-0000FA0C0000}"/>
    <cellStyle name="Normal 2 2 3 2 5 15" xfId="3363" xr:uid="{00000000-0005-0000-0000-0000FB0C0000}"/>
    <cellStyle name="Normal 2 2 3 2 5 2" xfId="3364" xr:uid="{00000000-0005-0000-0000-0000FC0C0000}"/>
    <cellStyle name="Normal 2 2 3 2 5 3" xfId="3365" xr:uid="{00000000-0005-0000-0000-0000FD0C0000}"/>
    <cellStyle name="Normal 2 2 3 2 5 4" xfId="3366" xr:uid="{00000000-0005-0000-0000-0000FE0C0000}"/>
    <cellStyle name="Normal 2 2 3 2 5 5" xfId="3367" xr:uid="{00000000-0005-0000-0000-0000FF0C0000}"/>
    <cellStyle name="Normal 2 2 3 2 5 6" xfId="3368" xr:uid="{00000000-0005-0000-0000-0000000D0000}"/>
    <cellStyle name="Normal 2 2 3 2 5 7" xfId="3369" xr:uid="{00000000-0005-0000-0000-0000010D0000}"/>
    <cellStyle name="Normal 2 2 3 2 5 8" xfId="3370" xr:uid="{00000000-0005-0000-0000-0000020D0000}"/>
    <cellStyle name="Normal 2 2 3 2 5 9" xfId="3371" xr:uid="{00000000-0005-0000-0000-0000030D0000}"/>
    <cellStyle name="Normal 2 2 3 2 6" xfId="3372" xr:uid="{00000000-0005-0000-0000-0000040D0000}"/>
    <cellStyle name="Normal 2 2 3 2 6 10" xfId="3373" xr:uid="{00000000-0005-0000-0000-0000050D0000}"/>
    <cellStyle name="Normal 2 2 3 2 6 11" xfId="3374" xr:uid="{00000000-0005-0000-0000-0000060D0000}"/>
    <cellStyle name="Normal 2 2 3 2 6 12" xfId="3375" xr:uid="{00000000-0005-0000-0000-0000070D0000}"/>
    <cellStyle name="Normal 2 2 3 2 6 13" xfId="3376" xr:uid="{00000000-0005-0000-0000-0000080D0000}"/>
    <cellStyle name="Normal 2 2 3 2 6 14" xfId="3377" xr:uid="{00000000-0005-0000-0000-0000090D0000}"/>
    <cellStyle name="Normal 2 2 3 2 6 15" xfId="3378" xr:uid="{00000000-0005-0000-0000-00000A0D0000}"/>
    <cellStyle name="Normal 2 2 3 2 6 2" xfId="3379" xr:uid="{00000000-0005-0000-0000-00000B0D0000}"/>
    <cellStyle name="Normal 2 2 3 2 6 3" xfId="3380" xr:uid="{00000000-0005-0000-0000-00000C0D0000}"/>
    <cellStyle name="Normal 2 2 3 2 6 4" xfId="3381" xr:uid="{00000000-0005-0000-0000-00000D0D0000}"/>
    <cellStyle name="Normal 2 2 3 2 6 5" xfId="3382" xr:uid="{00000000-0005-0000-0000-00000E0D0000}"/>
    <cellStyle name="Normal 2 2 3 2 6 6" xfId="3383" xr:uid="{00000000-0005-0000-0000-00000F0D0000}"/>
    <cellStyle name="Normal 2 2 3 2 6 7" xfId="3384" xr:uid="{00000000-0005-0000-0000-0000100D0000}"/>
    <cellStyle name="Normal 2 2 3 2 6 8" xfId="3385" xr:uid="{00000000-0005-0000-0000-0000110D0000}"/>
    <cellStyle name="Normal 2 2 3 2 6 9" xfId="3386" xr:uid="{00000000-0005-0000-0000-0000120D0000}"/>
    <cellStyle name="Normal 2 2 3 2 7" xfId="3387" xr:uid="{00000000-0005-0000-0000-0000130D0000}"/>
    <cellStyle name="Normal 2 2 3 2 7 10" xfId="3388" xr:uid="{00000000-0005-0000-0000-0000140D0000}"/>
    <cellStyle name="Normal 2 2 3 2 7 11" xfId="3389" xr:uid="{00000000-0005-0000-0000-0000150D0000}"/>
    <cellStyle name="Normal 2 2 3 2 7 12" xfId="3390" xr:uid="{00000000-0005-0000-0000-0000160D0000}"/>
    <cellStyle name="Normal 2 2 3 2 7 13" xfId="3391" xr:uid="{00000000-0005-0000-0000-0000170D0000}"/>
    <cellStyle name="Normal 2 2 3 2 7 14" xfId="3392" xr:uid="{00000000-0005-0000-0000-0000180D0000}"/>
    <cellStyle name="Normal 2 2 3 2 7 15" xfId="3393" xr:uid="{00000000-0005-0000-0000-0000190D0000}"/>
    <cellStyle name="Normal 2 2 3 2 7 2" xfId="3394" xr:uid="{00000000-0005-0000-0000-00001A0D0000}"/>
    <cellStyle name="Normal 2 2 3 2 7 3" xfId="3395" xr:uid="{00000000-0005-0000-0000-00001B0D0000}"/>
    <cellStyle name="Normal 2 2 3 2 7 4" xfId="3396" xr:uid="{00000000-0005-0000-0000-00001C0D0000}"/>
    <cellStyle name="Normal 2 2 3 2 7 5" xfId="3397" xr:uid="{00000000-0005-0000-0000-00001D0D0000}"/>
    <cellStyle name="Normal 2 2 3 2 7 6" xfId="3398" xr:uid="{00000000-0005-0000-0000-00001E0D0000}"/>
    <cellStyle name="Normal 2 2 3 2 7 7" xfId="3399" xr:uid="{00000000-0005-0000-0000-00001F0D0000}"/>
    <cellStyle name="Normal 2 2 3 2 7 8" xfId="3400" xr:uid="{00000000-0005-0000-0000-0000200D0000}"/>
    <cellStyle name="Normal 2 2 3 2 7 9" xfId="3401" xr:uid="{00000000-0005-0000-0000-0000210D0000}"/>
    <cellStyle name="Normal 2 2 3 2 8" xfId="3402" xr:uid="{00000000-0005-0000-0000-0000220D0000}"/>
    <cellStyle name="Normal 2 2 3 2 8 10" xfId="3403" xr:uid="{00000000-0005-0000-0000-0000230D0000}"/>
    <cellStyle name="Normal 2 2 3 2 8 11" xfId="3404" xr:uid="{00000000-0005-0000-0000-0000240D0000}"/>
    <cellStyle name="Normal 2 2 3 2 8 12" xfId="3405" xr:uid="{00000000-0005-0000-0000-0000250D0000}"/>
    <cellStyle name="Normal 2 2 3 2 8 13" xfId="3406" xr:uid="{00000000-0005-0000-0000-0000260D0000}"/>
    <cellStyle name="Normal 2 2 3 2 8 14" xfId="3407" xr:uid="{00000000-0005-0000-0000-0000270D0000}"/>
    <cellStyle name="Normal 2 2 3 2 8 15" xfId="3408" xr:uid="{00000000-0005-0000-0000-0000280D0000}"/>
    <cellStyle name="Normal 2 2 3 2 8 2" xfId="3409" xr:uid="{00000000-0005-0000-0000-0000290D0000}"/>
    <cellStyle name="Normal 2 2 3 2 8 3" xfId="3410" xr:uid="{00000000-0005-0000-0000-00002A0D0000}"/>
    <cellStyle name="Normal 2 2 3 2 8 4" xfId="3411" xr:uid="{00000000-0005-0000-0000-00002B0D0000}"/>
    <cellStyle name="Normal 2 2 3 2 8 5" xfId="3412" xr:uid="{00000000-0005-0000-0000-00002C0D0000}"/>
    <cellStyle name="Normal 2 2 3 2 8 6" xfId="3413" xr:uid="{00000000-0005-0000-0000-00002D0D0000}"/>
    <cellStyle name="Normal 2 2 3 2 8 7" xfId="3414" xr:uid="{00000000-0005-0000-0000-00002E0D0000}"/>
    <cellStyle name="Normal 2 2 3 2 8 8" xfId="3415" xr:uid="{00000000-0005-0000-0000-00002F0D0000}"/>
    <cellStyle name="Normal 2 2 3 2 8 9" xfId="3416" xr:uid="{00000000-0005-0000-0000-0000300D0000}"/>
    <cellStyle name="Normal 2 2 3 2 9" xfId="3417" xr:uid="{00000000-0005-0000-0000-0000310D0000}"/>
    <cellStyle name="Normal 2 2 3 2 9 10" xfId="3418" xr:uid="{00000000-0005-0000-0000-0000320D0000}"/>
    <cellStyle name="Normal 2 2 3 2 9 11" xfId="3419" xr:uid="{00000000-0005-0000-0000-0000330D0000}"/>
    <cellStyle name="Normal 2 2 3 2 9 12" xfId="3420" xr:uid="{00000000-0005-0000-0000-0000340D0000}"/>
    <cellStyle name="Normal 2 2 3 2 9 13" xfId="3421" xr:uid="{00000000-0005-0000-0000-0000350D0000}"/>
    <cellStyle name="Normal 2 2 3 2 9 14" xfId="3422" xr:uid="{00000000-0005-0000-0000-0000360D0000}"/>
    <cellStyle name="Normal 2 2 3 2 9 15" xfId="3423" xr:uid="{00000000-0005-0000-0000-0000370D0000}"/>
    <cellStyle name="Normal 2 2 3 2 9 2" xfId="3424" xr:uid="{00000000-0005-0000-0000-0000380D0000}"/>
    <cellStyle name="Normal 2 2 3 2 9 3" xfId="3425" xr:uid="{00000000-0005-0000-0000-0000390D0000}"/>
    <cellStyle name="Normal 2 2 3 2 9 4" xfId="3426" xr:uid="{00000000-0005-0000-0000-00003A0D0000}"/>
    <cellStyle name="Normal 2 2 3 2 9 5" xfId="3427" xr:uid="{00000000-0005-0000-0000-00003B0D0000}"/>
    <cellStyle name="Normal 2 2 3 2 9 6" xfId="3428" xr:uid="{00000000-0005-0000-0000-00003C0D0000}"/>
    <cellStyle name="Normal 2 2 3 2 9 7" xfId="3429" xr:uid="{00000000-0005-0000-0000-00003D0D0000}"/>
    <cellStyle name="Normal 2 2 3 2 9 8" xfId="3430" xr:uid="{00000000-0005-0000-0000-00003E0D0000}"/>
    <cellStyle name="Normal 2 2 3 2 9 9" xfId="3431" xr:uid="{00000000-0005-0000-0000-00003F0D0000}"/>
    <cellStyle name="Normal 2 2 3 20" xfId="3432" xr:uid="{00000000-0005-0000-0000-0000400D0000}"/>
    <cellStyle name="Normal 2 2 3 21" xfId="3433" xr:uid="{00000000-0005-0000-0000-0000410D0000}"/>
    <cellStyle name="Normal 2 2 3 22" xfId="3434" xr:uid="{00000000-0005-0000-0000-0000420D0000}"/>
    <cellStyle name="Normal 2 2 3 23" xfId="3435" xr:uid="{00000000-0005-0000-0000-0000430D0000}"/>
    <cellStyle name="Normal 2 2 3 3" xfId="3436" xr:uid="{00000000-0005-0000-0000-0000440D0000}"/>
    <cellStyle name="Normal 2 2 3 3 2" xfId="3437" xr:uid="{00000000-0005-0000-0000-0000450D0000}"/>
    <cellStyle name="Normal 2 2 3 3 2 10" xfId="3438" xr:uid="{00000000-0005-0000-0000-0000460D0000}"/>
    <cellStyle name="Normal 2 2 3 3 2 11" xfId="3439" xr:uid="{00000000-0005-0000-0000-0000470D0000}"/>
    <cellStyle name="Normal 2 2 3 3 2 12" xfId="3440" xr:uid="{00000000-0005-0000-0000-0000480D0000}"/>
    <cellStyle name="Normal 2 2 3 3 2 13" xfId="3441" xr:uid="{00000000-0005-0000-0000-0000490D0000}"/>
    <cellStyle name="Normal 2 2 3 3 2 14" xfId="3442" xr:uid="{00000000-0005-0000-0000-00004A0D0000}"/>
    <cellStyle name="Normal 2 2 3 3 2 15" xfId="3443" xr:uid="{00000000-0005-0000-0000-00004B0D0000}"/>
    <cellStyle name="Normal 2 2 3 3 2 16" xfId="3444" xr:uid="{00000000-0005-0000-0000-00004C0D0000}"/>
    <cellStyle name="Normal 2 2 3 3 2 17" xfId="3445" xr:uid="{00000000-0005-0000-0000-00004D0D0000}"/>
    <cellStyle name="Normal 2 2 3 3 2 18" xfId="3446" xr:uid="{00000000-0005-0000-0000-00004E0D0000}"/>
    <cellStyle name="Normal 2 2 3 3 2 19" xfId="3447" xr:uid="{00000000-0005-0000-0000-00004F0D0000}"/>
    <cellStyle name="Normal 2 2 3 3 2 2" xfId="3448" xr:uid="{00000000-0005-0000-0000-0000500D0000}"/>
    <cellStyle name="Normal 2 2 3 3 2 2 2" xfId="3449" xr:uid="{00000000-0005-0000-0000-0000510D0000}"/>
    <cellStyle name="Normal 2 2 3 3 2 2 2 10" xfId="3450" xr:uid="{00000000-0005-0000-0000-0000520D0000}"/>
    <cellStyle name="Normal 2 2 3 3 2 2 2 11" xfId="3451" xr:uid="{00000000-0005-0000-0000-0000530D0000}"/>
    <cellStyle name="Normal 2 2 3 3 2 2 2 12" xfId="3452" xr:uid="{00000000-0005-0000-0000-0000540D0000}"/>
    <cellStyle name="Normal 2 2 3 3 2 2 2 13" xfId="3453" xr:uid="{00000000-0005-0000-0000-0000550D0000}"/>
    <cellStyle name="Normal 2 2 3 3 2 2 2 14" xfId="3454" xr:uid="{00000000-0005-0000-0000-0000560D0000}"/>
    <cellStyle name="Normal 2 2 3 3 2 2 2 15" xfId="3455" xr:uid="{00000000-0005-0000-0000-0000570D0000}"/>
    <cellStyle name="Normal 2 2 3 3 2 2 2 2" xfId="3456" xr:uid="{00000000-0005-0000-0000-0000580D0000}"/>
    <cellStyle name="Normal 2 2 3 3 2 2 2 3" xfId="3457" xr:uid="{00000000-0005-0000-0000-0000590D0000}"/>
    <cellStyle name="Normal 2 2 3 3 2 2 2 4" xfId="3458" xr:uid="{00000000-0005-0000-0000-00005A0D0000}"/>
    <cellStyle name="Normal 2 2 3 3 2 2 2 5" xfId="3459" xr:uid="{00000000-0005-0000-0000-00005B0D0000}"/>
    <cellStyle name="Normal 2 2 3 3 2 2 2 6" xfId="3460" xr:uid="{00000000-0005-0000-0000-00005C0D0000}"/>
    <cellStyle name="Normal 2 2 3 3 2 2 2 7" xfId="3461" xr:uid="{00000000-0005-0000-0000-00005D0D0000}"/>
    <cellStyle name="Normal 2 2 3 3 2 2 2 8" xfId="3462" xr:uid="{00000000-0005-0000-0000-00005E0D0000}"/>
    <cellStyle name="Normal 2 2 3 3 2 2 2 9" xfId="3463" xr:uid="{00000000-0005-0000-0000-00005F0D0000}"/>
    <cellStyle name="Normal 2 2 3 3 2 2 3" xfId="3464" xr:uid="{00000000-0005-0000-0000-0000600D0000}"/>
    <cellStyle name="Normal 2 2 3 3 2 2 3 10" xfId="3465" xr:uid="{00000000-0005-0000-0000-0000610D0000}"/>
    <cellStyle name="Normal 2 2 3 3 2 2 3 11" xfId="3466" xr:uid="{00000000-0005-0000-0000-0000620D0000}"/>
    <cellStyle name="Normal 2 2 3 3 2 2 3 12" xfId="3467" xr:uid="{00000000-0005-0000-0000-0000630D0000}"/>
    <cellStyle name="Normal 2 2 3 3 2 2 3 13" xfId="3468" xr:uid="{00000000-0005-0000-0000-0000640D0000}"/>
    <cellStyle name="Normal 2 2 3 3 2 2 3 14" xfId="3469" xr:uid="{00000000-0005-0000-0000-0000650D0000}"/>
    <cellStyle name="Normal 2 2 3 3 2 2 3 15" xfId="3470" xr:uid="{00000000-0005-0000-0000-0000660D0000}"/>
    <cellStyle name="Normal 2 2 3 3 2 2 3 2" xfId="3471" xr:uid="{00000000-0005-0000-0000-0000670D0000}"/>
    <cellStyle name="Normal 2 2 3 3 2 2 3 3" xfId="3472" xr:uid="{00000000-0005-0000-0000-0000680D0000}"/>
    <cellStyle name="Normal 2 2 3 3 2 2 3 4" xfId="3473" xr:uid="{00000000-0005-0000-0000-0000690D0000}"/>
    <cellStyle name="Normal 2 2 3 3 2 2 3 5" xfId="3474" xr:uid="{00000000-0005-0000-0000-00006A0D0000}"/>
    <cellStyle name="Normal 2 2 3 3 2 2 3 6" xfId="3475" xr:uid="{00000000-0005-0000-0000-00006B0D0000}"/>
    <cellStyle name="Normal 2 2 3 3 2 2 3 7" xfId="3476" xr:uid="{00000000-0005-0000-0000-00006C0D0000}"/>
    <cellStyle name="Normal 2 2 3 3 2 2 3 8" xfId="3477" xr:uid="{00000000-0005-0000-0000-00006D0D0000}"/>
    <cellStyle name="Normal 2 2 3 3 2 2 3 9" xfId="3478" xr:uid="{00000000-0005-0000-0000-00006E0D0000}"/>
    <cellStyle name="Normal 2 2 3 3 2 2 4" xfId="3479" xr:uid="{00000000-0005-0000-0000-00006F0D0000}"/>
    <cellStyle name="Normal 2 2 3 3 2 2 4 10" xfId="3480" xr:uid="{00000000-0005-0000-0000-0000700D0000}"/>
    <cellStyle name="Normal 2 2 3 3 2 2 4 11" xfId="3481" xr:uid="{00000000-0005-0000-0000-0000710D0000}"/>
    <cellStyle name="Normal 2 2 3 3 2 2 4 12" xfId="3482" xr:uid="{00000000-0005-0000-0000-0000720D0000}"/>
    <cellStyle name="Normal 2 2 3 3 2 2 4 13" xfId="3483" xr:uid="{00000000-0005-0000-0000-0000730D0000}"/>
    <cellStyle name="Normal 2 2 3 3 2 2 4 14" xfId="3484" xr:uid="{00000000-0005-0000-0000-0000740D0000}"/>
    <cellStyle name="Normal 2 2 3 3 2 2 4 15" xfId="3485" xr:uid="{00000000-0005-0000-0000-0000750D0000}"/>
    <cellStyle name="Normal 2 2 3 3 2 2 4 2" xfId="3486" xr:uid="{00000000-0005-0000-0000-0000760D0000}"/>
    <cellStyle name="Normal 2 2 3 3 2 2 4 3" xfId="3487" xr:uid="{00000000-0005-0000-0000-0000770D0000}"/>
    <cellStyle name="Normal 2 2 3 3 2 2 4 4" xfId="3488" xr:uid="{00000000-0005-0000-0000-0000780D0000}"/>
    <cellStyle name="Normal 2 2 3 3 2 2 4 5" xfId="3489" xr:uid="{00000000-0005-0000-0000-0000790D0000}"/>
    <cellStyle name="Normal 2 2 3 3 2 2 4 6" xfId="3490" xr:uid="{00000000-0005-0000-0000-00007A0D0000}"/>
    <cellStyle name="Normal 2 2 3 3 2 2 4 7" xfId="3491" xr:uid="{00000000-0005-0000-0000-00007B0D0000}"/>
    <cellStyle name="Normal 2 2 3 3 2 2 4 8" xfId="3492" xr:uid="{00000000-0005-0000-0000-00007C0D0000}"/>
    <cellStyle name="Normal 2 2 3 3 2 2 4 9" xfId="3493" xr:uid="{00000000-0005-0000-0000-00007D0D0000}"/>
    <cellStyle name="Normal 2 2 3 3 2 2 5" xfId="3494" xr:uid="{00000000-0005-0000-0000-00007E0D0000}"/>
    <cellStyle name="Normal 2 2 3 3 2 2 5 10" xfId="3495" xr:uid="{00000000-0005-0000-0000-00007F0D0000}"/>
    <cellStyle name="Normal 2 2 3 3 2 2 5 11" xfId="3496" xr:uid="{00000000-0005-0000-0000-0000800D0000}"/>
    <cellStyle name="Normal 2 2 3 3 2 2 5 12" xfId="3497" xr:uid="{00000000-0005-0000-0000-0000810D0000}"/>
    <cellStyle name="Normal 2 2 3 3 2 2 5 13" xfId="3498" xr:uid="{00000000-0005-0000-0000-0000820D0000}"/>
    <cellStyle name="Normal 2 2 3 3 2 2 5 14" xfId="3499" xr:uid="{00000000-0005-0000-0000-0000830D0000}"/>
    <cellStyle name="Normal 2 2 3 3 2 2 5 15" xfId="3500" xr:uid="{00000000-0005-0000-0000-0000840D0000}"/>
    <cellStyle name="Normal 2 2 3 3 2 2 5 2" xfId="3501" xr:uid="{00000000-0005-0000-0000-0000850D0000}"/>
    <cellStyle name="Normal 2 2 3 3 2 2 5 3" xfId="3502" xr:uid="{00000000-0005-0000-0000-0000860D0000}"/>
    <cellStyle name="Normal 2 2 3 3 2 2 5 4" xfId="3503" xr:uid="{00000000-0005-0000-0000-0000870D0000}"/>
    <cellStyle name="Normal 2 2 3 3 2 2 5 5" xfId="3504" xr:uid="{00000000-0005-0000-0000-0000880D0000}"/>
    <cellStyle name="Normal 2 2 3 3 2 2 5 6" xfId="3505" xr:uid="{00000000-0005-0000-0000-0000890D0000}"/>
    <cellStyle name="Normal 2 2 3 3 2 2 5 7" xfId="3506" xr:uid="{00000000-0005-0000-0000-00008A0D0000}"/>
    <cellStyle name="Normal 2 2 3 3 2 2 5 8" xfId="3507" xr:uid="{00000000-0005-0000-0000-00008B0D0000}"/>
    <cellStyle name="Normal 2 2 3 3 2 2 5 9" xfId="3508" xr:uid="{00000000-0005-0000-0000-00008C0D0000}"/>
    <cellStyle name="Normal 2 2 3 3 2 3" xfId="3509" xr:uid="{00000000-0005-0000-0000-00008D0D0000}"/>
    <cellStyle name="Normal 2 2 3 3 2 4" xfId="3510" xr:uid="{00000000-0005-0000-0000-00008E0D0000}"/>
    <cellStyle name="Normal 2 2 3 3 2 5" xfId="3511" xr:uid="{00000000-0005-0000-0000-00008F0D0000}"/>
    <cellStyle name="Normal 2 2 3 3 2 6" xfId="3512" xr:uid="{00000000-0005-0000-0000-0000900D0000}"/>
    <cellStyle name="Normal 2 2 3 3 2 7" xfId="3513" xr:uid="{00000000-0005-0000-0000-0000910D0000}"/>
    <cellStyle name="Normal 2 2 3 3 2 8" xfId="3514" xr:uid="{00000000-0005-0000-0000-0000920D0000}"/>
    <cellStyle name="Normal 2 2 3 3 2 9" xfId="3515" xr:uid="{00000000-0005-0000-0000-0000930D0000}"/>
    <cellStyle name="Normal 2 2 3 3 3" xfId="3516" xr:uid="{00000000-0005-0000-0000-0000940D0000}"/>
    <cellStyle name="Normal 2 2 3 3 3 10" xfId="3517" xr:uid="{00000000-0005-0000-0000-0000950D0000}"/>
    <cellStyle name="Normal 2 2 3 3 3 11" xfId="3518" xr:uid="{00000000-0005-0000-0000-0000960D0000}"/>
    <cellStyle name="Normal 2 2 3 3 3 12" xfId="3519" xr:uid="{00000000-0005-0000-0000-0000970D0000}"/>
    <cellStyle name="Normal 2 2 3 3 3 13" xfId="3520" xr:uid="{00000000-0005-0000-0000-0000980D0000}"/>
    <cellStyle name="Normal 2 2 3 3 3 14" xfId="3521" xr:uid="{00000000-0005-0000-0000-0000990D0000}"/>
    <cellStyle name="Normal 2 2 3 3 3 15" xfId="3522" xr:uid="{00000000-0005-0000-0000-00009A0D0000}"/>
    <cellStyle name="Normal 2 2 3 3 3 2" xfId="3523" xr:uid="{00000000-0005-0000-0000-00009B0D0000}"/>
    <cellStyle name="Normal 2 2 3 3 3 3" xfId="3524" xr:uid="{00000000-0005-0000-0000-00009C0D0000}"/>
    <cellStyle name="Normal 2 2 3 3 3 4" xfId="3525" xr:uid="{00000000-0005-0000-0000-00009D0D0000}"/>
    <cellStyle name="Normal 2 2 3 3 3 5" xfId="3526" xr:uid="{00000000-0005-0000-0000-00009E0D0000}"/>
    <cellStyle name="Normal 2 2 3 3 3 6" xfId="3527" xr:uid="{00000000-0005-0000-0000-00009F0D0000}"/>
    <cellStyle name="Normal 2 2 3 3 3 7" xfId="3528" xr:uid="{00000000-0005-0000-0000-0000A00D0000}"/>
    <cellStyle name="Normal 2 2 3 3 3 8" xfId="3529" xr:uid="{00000000-0005-0000-0000-0000A10D0000}"/>
    <cellStyle name="Normal 2 2 3 3 3 9" xfId="3530" xr:uid="{00000000-0005-0000-0000-0000A20D0000}"/>
    <cellStyle name="Normal 2 2 3 3 4" xfId="3531" xr:uid="{00000000-0005-0000-0000-0000A30D0000}"/>
    <cellStyle name="Normal 2 2 3 3 4 10" xfId="3532" xr:uid="{00000000-0005-0000-0000-0000A40D0000}"/>
    <cellStyle name="Normal 2 2 3 3 4 11" xfId="3533" xr:uid="{00000000-0005-0000-0000-0000A50D0000}"/>
    <cellStyle name="Normal 2 2 3 3 4 12" xfId="3534" xr:uid="{00000000-0005-0000-0000-0000A60D0000}"/>
    <cellStyle name="Normal 2 2 3 3 4 13" xfId="3535" xr:uid="{00000000-0005-0000-0000-0000A70D0000}"/>
    <cellStyle name="Normal 2 2 3 3 4 14" xfId="3536" xr:uid="{00000000-0005-0000-0000-0000A80D0000}"/>
    <cellStyle name="Normal 2 2 3 3 4 15" xfId="3537" xr:uid="{00000000-0005-0000-0000-0000A90D0000}"/>
    <cellStyle name="Normal 2 2 3 3 4 2" xfId="3538" xr:uid="{00000000-0005-0000-0000-0000AA0D0000}"/>
    <cellStyle name="Normal 2 2 3 3 4 3" xfId="3539" xr:uid="{00000000-0005-0000-0000-0000AB0D0000}"/>
    <cellStyle name="Normal 2 2 3 3 4 4" xfId="3540" xr:uid="{00000000-0005-0000-0000-0000AC0D0000}"/>
    <cellStyle name="Normal 2 2 3 3 4 5" xfId="3541" xr:uid="{00000000-0005-0000-0000-0000AD0D0000}"/>
    <cellStyle name="Normal 2 2 3 3 4 6" xfId="3542" xr:uid="{00000000-0005-0000-0000-0000AE0D0000}"/>
    <cellStyle name="Normal 2 2 3 3 4 7" xfId="3543" xr:uid="{00000000-0005-0000-0000-0000AF0D0000}"/>
    <cellStyle name="Normal 2 2 3 3 4 8" xfId="3544" xr:uid="{00000000-0005-0000-0000-0000B00D0000}"/>
    <cellStyle name="Normal 2 2 3 3 4 9" xfId="3545" xr:uid="{00000000-0005-0000-0000-0000B10D0000}"/>
    <cellStyle name="Normal 2 2 3 3 5" xfId="3546" xr:uid="{00000000-0005-0000-0000-0000B20D0000}"/>
    <cellStyle name="Normal 2 2 3 3 5 10" xfId="3547" xr:uid="{00000000-0005-0000-0000-0000B30D0000}"/>
    <cellStyle name="Normal 2 2 3 3 5 11" xfId="3548" xr:uid="{00000000-0005-0000-0000-0000B40D0000}"/>
    <cellStyle name="Normal 2 2 3 3 5 12" xfId="3549" xr:uid="{00000000-0005-0000-0000-0000B50D0000}"/>
    <cellStyle name="Normal 2 2 3 3 5 13" xfId="3550" xr:uid="{00000000-0005-0000-0000-0000B60D0000}"/>
    <cellStyle name="Normal 2 2 3 3 5 14" xfId="3551" xr:uid="{00000000-0005-0000-0000-0000B70D0000}"/>
    <cellStyle name="Normal 2 2 3 3 5 15" xfId="3552" xr:uid="{00000000-0005-0000-0000-0000B80D0000}"/>
    <cellStyle name="Normal 2 2 3 3 5 2" xfId="3553" xr:uid="{00000000-0005-0000-0000-0000B90D0000}"/>
    <cellStyle name="Normal 2 2 3 3 5 3" xfId="3554" xr:uid="{00000000-0005-0000-0000-0000BA0D0000}"/>
    <cellStyle name="Normal 2 2 3 3 5 4" xfId="3555" xr:uid="{00000000-0005-0000-0000-0000BB0D0000}"/>
    <cellStyle name="Normal 2 2 3 3 5 5" xfId="3556" xr:uid="{00000000-0005-0000-0000-0000BC0D0000}"/>
    <cellStyle name="Normal 2 2 3 3 5 6" xfId="3557" xr:uid="{00000000-0005-0000-0000-0000BD0D0000}"/>
    <cellStyle name="Normal 2 2 3 3 5 7" xfId="3558" xr:uid="{00000000-0005-0000-0000-0000BE0D0000}"/>
    <cellStyle name="Normal 2 2 3 3 5 8" xfId="3559" xr:uid="{00000000-0005-0000-0000-0000BF0D0000}"/>
    <cellStyle name="Normal 2 2 3 3 5 9" xfId="3560" xr:uid="{00000000-0005-0000-0000-0000C00D0000}"/>
    <cellStyle name="Normal 2 2 3 3 6" xfId="3561" xr:uid="{00000000-0005-0000-0000-0000C10D0000}"/>
    <cellStyle name="Normal 2 2 3 3 6 10" xfId="3562" xr:uid="{00000000-0005-0000-0000-0000C20D0000}"/>
    <cellStyle name="Normal 2 2 3 3 6 11" xfId="3563" xr:uid="{00000000-0005-0000-0000-0000C30D0000}"/>
    <cellStyle name="Normal 2 2 3 3 6 12" xfId="3564" xr:uid="{00000000-0005-0000-0000-0000C40D0000}"/>
    <cellStyle name="Normal 2 2 3 3 6 13" xfId="3565" xr:uid="{00000000-0005-0000-0000-0000C50D0000}"/>
    <cellStyle name="Normal 2 2 3 3 6 14" xfId="3566" xr:uid="{00000000-0005-0000-0000-0000C60D0000}"/>
    <cellStyle name="Normal 2 2 3 3 6 15" xfId="3567" xr:uid="{00000000-0005-0000-0000-0000C70D0000}"/>
    <cellStyle name="Normal 2 2 3 3 6 2" xfId="3568" xr:uid="{00000000-0005-0000-0000-0000C80D0000}"/>
    <cellStyle name="Normal 2 2 3 3 6 3" xfId="3569" xr:uid="{00000000-0005-0000-0000-0000C90D0000}"/>
    <cellStyle name="Normal 2 2 3 3 6 4" xfId="3570" xr:uid="{00000000-0005-0000-0000-0000CA0D0000}"/>
    <cellStyle name="Normal 2 2 3 3 6 5" xfId="3571" xr:uid="{00000000-0005-0000-0000-0000CB0D0000}"/>
    <cellStyle name="Normal 2 2 3 3 6 6" xfId="3572" xr:uid="{00000000-0005-0000-0000-0000CC0D0000}"/>
    <cellStyle name="Normal 2 2 3 3 6 7" xfId="3573" xr:uid="{00000000-0005-0000-0000-0000CD0D0000}"/>
    <cellStyle name="Normal 2 2 3 3 6 8" xfId="3574" xr:uid="{00000000-0005-0000-0000-0000CE0D0000}"/>
    <cellStyle name="Normal 2 2 3 3 6 9" xfId="3575" xr:uid="{00000000-0005-0000-0000-0000CF0D0000}"/>
    <cellStyle name="Normal 2 2 3 3 7" xfId="3576" xr:uid="{00000000-0005-0000-0000-0000D00D0000}"/>
    <cellStyle name="Normal 2 2 3 3 7 10" xfId="3577" xr:uid="{00000000-0005-0000-0000-0000D10D0000}"/>
    <cellStyle name="Normal 2 2 3 3 7 11" xfId="3578" xr:uid="{00000000-0005-0000-0000-0000D20D0000}"/>
    <cellStyle name="Normal 2 2 3 3 7 12" xfId="3579" xr:uid="{00000000-0005-0000-0000-0000D30D0000}"/>
    <cellStyle name="Normal 2 2 3 3 7 13" xfId="3580" xr:uid="{00000000-0005-0000-0000-0000D40D0000}"/>
    <cellStyle name="Normal 2 2 3 3 7 14" xfId="3581" xr:uid="{00000000-0005-0000-0000-0000D50D0000}"/>
    <cellStyle name="Normal 2 2 3 3 7 15" xfId="3582" xr:uid="{00000000-0005-0000-0000-0000D60D0000}"/>
    <cellStyle name="Normal 2 2 3 3 7 2" xfId="3583" xr:uid="{00000000-0005-0000-0000-0000D70D0000}"/>
    <cellStyle name="Normal 2 2 3 3 7 3" xfId="3584" xr:uid="{00000000-0005-0000-0000-0000D80D0000}"/>
    <cellStyle name="Normal 2 2 3 3 7 4" xfId="3585" xr:uid="{00000000-0005-0000-0000-0000D90D0000}"/>
    <cellStyle name="Normal 2 2 3 3 7 5" xfId="3586" xr:uid="{00000000-0005-0000-0000-0000DA0D0000}"/>
    <cellStyle name="Normal 2 2 3 3 7 6" xfId="3587" xr:uid="{00000000-0005-0000-0000-0000DB0D0000}"/>
    <cellStyle name="Normal 2 2 3 3 7 7" xfId="3588" xr:uid="{00000000-0005-0000-0000-0000DC0D0000}"/>
    <cellStyle name="Normal 2 2 3 3 7 8" xfId="3589" xr:uid="{00000000-0005-0000-0000-0000DD0D0000}"/>
    <cellStyle name="Normal 2 2 3 3 7 9" xfId="3590" xr:uid="{00000000-0005-0000-0000-0000DE0D0000}"/>
    <cellStyle name="Normal 2 2 3 3 8" xfId="3591" xr:uid="{00000000-0005-0000-0000-0000DF0D0000}"/>
    <cellStyle name="Normal 2 2 3 3 8 10" xfId="3592" xr:uid="{00000000-0005-0000-0000-0000E00D0000}"/>
    <cellStyle name="Normal 2 2 3 3 8 11" xfId="3593" xr:uid="{00000000-0005-0000-0000-0000E10D0000}"/>
    <cellStyle name="Normal 2 2 3 3 8 12" xfId="3594" xr:uid="{00000000-0005-0000-0000-0000E20D0000}"/>
    <cellStyle name="Normal 2 2 3 3 8 13" xfId="3595" xr:uid="{00000000-0005-0000-0000-0000E30D0000}"/>
    <cellStyle name="Normal 2 2 3 3 8 14" xfId="3596" xr:uid="{00000000-0005-0000-0000-0000E40D0000}"/>
    <cellStyle name="Normal 2 2 3 3 8 15" xfId="3597" xr:uid="{00000000-0005-0000-0000-0000E50D0000}"/>
    <cellStyle name="Normal 2 2 3 3 8 2" xfId="3598" xr:uid="{00000000-0005-0000-0000-0000E60D0000}"/>
    <cellStyle name="Normal 2 2 3 3 8 3" xfId="3599" xr:uid="{00000000-0005-0000-0000-0000E70D0000}"/>
    <cellStyle name="Normal 2 2 3 3 8 4" xfId="3600" xr:uid="{00000000-0005-0000-0000-0000E80D0000}"/>
    <cellStyle name="Normal 2 2 3 3 8 5" xfId="3601" xr:uid="{00000000-0005-0000-0000-0000E90D0000}"/>
    <cellStyle name="Normal 2 2 3 3 8 6" xfId="3602" xr:uid="{00000000-0005-0000-0000-0000EA0D0000}"/>
    <cellStyle name="Normal 2 2 3 3 8 7" xfId="3603" xr:uid="{00000000-0005-0000-0000-0000EB0D0000}"/>
    <cellStyle name="Normal 2 2 3 3 8 8" xfId="3604" xr:uid="{00000000-0005-0000-0000-0000EC0D0000}"/>
    <cellStyle name="Normal 2 2 3 3 8 9" xfId="3605" xr:uid="{00000000-0005-0000-0000-0000ED0D0000}"/>
    <cellStyle name="Normal 2 2 3 4" xfId="3606" xr:uid="{00000000-0005-0000-0000-0000EE0D0000}"/>
    <cellStyle name="Normal 2 2 3 4 2" xfId="3607" xr:uid="{00000000-0005-0000-0000-0000EF0D0000}"/>
    <cellStyle name="Normal 2 2 3 4 2 10" xfId="3608" xr:uid="{00000000-0005-0000-0000-0000F00D0000}"/>
    <cellStyle name="Normal 2 2 3 4 2 11" xfId="3609" xr:uid="{00000000-0005-0000-0000-0000F10D0000}"/>
    <cellStyle name="Normal 2 2 3 4 2 12" xfId="3610" xr:uid="{00000000-0005-0000-0000-0000F20D0000}"/>
    <cellStyle name="Normal 2 2 3 4 2 13" xfId="3611" xr:uid="{00000000-0005-0000-0000-0000F30D0000}"/>
    <cellStyle name="Normal 2 2 3 4 2 14" xfId="3612" xr:uid="{00000000-0005-0000-0000-0000F40D0000}"/>
    <cellStyle name="Normal 2 2 3 4 2 15" xfId="3613" xr:uid="{00000000-0005-0000-0000-0000F50D0000}"/>
    <cellStyle name="Normal 2 2 3 4 2 16" xfId="3614" xr:uid="{00000000-0005-0000-0000-0000F60D0000}"/>
    <cellStyle name="Normal 2 2 3 4 2 17" xfId="3615" xr:uid="{00000000-0005-0000-0000-0000F70D0000}"/>
    <cellStyle name="Normal 2 2 3 4 2 18" xfId="3616" xr:uid="{00000000-0005-0000-0000-0000F80D0000}"/>
    <cellStyle name="Normal 2 2 3 4 2 19" xfId="3617" xr:uid="{00000000-0005-0000-0000-0000F90D0000}"/>
    <cellStyle name="Normal 2 2 3 4 2 2" xfId="3618" xr:uid="{00000000-0005-0000-0000-0000FA0D0000}"/>
    <cellStyle name="Normal 2 2 3 4 2 3" xfId="3619" xr:uid="{00000000-0005-0000-0000-0000FB0D0000}"/>
    <cellStyle name="Normal 2 2 3 4 2 4" xfId="3620" xr:uid="{00000000-0005-0000-0000-0000FC0D0000}"/>
    <cellStyle name="Normal 2 2 3 4 2 5" xfId="3621" xr:uid="{00000000-0005-0000-0000-0000FD0D0000}"/>
    <cellStyle name="Normal 2 2 3 4 2 6" xfId="3622" xr:uid="{00000000-0005-0000-0000-0000FE0D0000}"/>
    <cellStyle name="Normal 2 2 3 4 2 7" xfId="3623" xr:uid="{00000000-0005-0000-0000-0000FF0D0000}"/>
    <cellStyle name="Normal 2 2 3 4 2 8" xfId="3624" xr:uid="{00000000-0005-0000-0000-0000000E0000}"/>
    <cellStyle name="Normal 2 2 3 4 2 9" xfId="3625" xr:uid="{00000000-0005-0000-0000-0000010E0000}"/>
    <cellStyle name="Normal 2 2 3 4 3" xfId="3626" xr:uid="{00000000-0005-0000-0000-0000020E0000}"/>
    <cellStyle name="Normal 2 2 3 4 3 10" xfId="3627" xr:uid="{00000000-0005-0000-0000-0000030E0000}"/>
    <cellStyle name="Normal 2 2 3 4 3 11" xfId="3628" xr:uid="{00000000-0005-0000-0000-0000040E0000}"/>
    <cellStyle name="Normal 2 2 3 4 3 12" xfId="3629" xr:uid="{00000000-0005-0000-0000-0000050E0000}"/>
    <cellStyle name="Normal 2 2 3 4 3 13" xfId="3630" xr:uid="{00000000-0005-0000-0000-0000060E0000}"/>
    <cellStyle name="Normal 2 2 3 4 3 14" xfId="3631" xr:uid="{00000000-0005-0000-0000-0000070E0000}"/>
    <cellStyle name="Normal 2 2 3 4 3 15" xfId="3632" xr:uid="{00000000-0005-0000-0000-0000080E0000}"/>
    <cellStyle name="Normal 2 2 3 4 3 2" xfId="3633" xr:uid="{00000000-0005-0000-0000-0000090E0000}"/>
    <cellStyle name="Normal 2 2 3 4 3 3" xfId="3634" xr:uid="{00000000-0005-0000-0000-00000A0E0000}"/>
    <cellStyle name="Normal 2 2 3 4 3 4" xfId="3635" xr:uid="{00000000-0005-0000-0000-00000B0E0000}"/>
    <cellStyle name="Normal 2 2 3 4 3 5" xfId="3636" xr:uid="{00000000-0005-0000-0000-00000C0E0000}"/>
    <cellStyle name="Normal 2 2 3 4 3 6" xfId="3637" xr:uid="{00000000-0005-0000-0000-00000D0E0000}"/>
    <cellStyle name="Normal 2 2 3 4 3 7" xfId="3638" xr:uid="{00000000-0005-0000-0000-00000E0E0000}"/>
    <cellStyle name="Normal 2 2 3 4 3 8" xfId="3639" xr:uid="{00000000-0005-0000-0000-00000F0E0000}"/>
    <cellStyle name="Normal 2 2 3 4 3 9" xfId="3640" xr:uid="{00000000-0005-0000-0000-0000100E0000}"/>
    <cellStyle name="Normal 2 2 3 4 4" xfId="3641" xr:uid="{00000000-0005-0000-0000-0000110E0000}"/>
    <cellStyle name="Normal 2 2 3 4 4 10" xfId="3642" xr:uid="{00000000-0005-0000-0000-0000120E0000}"/>
    <cellStyle name="Normal 2 2 3 4 4 11" xfId="3643" xr:uid="{00000000-0005-0000-0000-0000130E0000}"/>
    <cellStyle name="Normal 2 2 3 4 4 12" xfId="3644" xr:uid="{00000000-0005-0000-0000-0000140E0000}"/>
    <cellStyle name="Normal 2 2 3 4 4 13" xfId="3645" xr:uid="{00000000-0005-0000-0000-0000150E0000}"/>
    <cellStyle name="Normal 2 2 3 4 4 14" xfId="3646" xr:uid="{00000000-0005-0000-0000-0000160E0000}"/>
    <cellStyle name="Normal 2 2 3 4 4 15" xfId="3647" xr:uid="{00000000-0005-0000-0000-0000170E0000}"/>
    <cellStyle name="Normal 2 2 3 4 4 2" xfId="3648" xr:uid="{00000000-0005-0000-0000-0000180E0000}"/>
    <cellStyle name="Normal 2 2 3 4 4 3" xfId="3649" xr:uid="{00000000-0005-0000-0000-0000190E0000}"/>
    <cellStyle name="Normal 2 2 3 4 4 4" xfId="3650" xr:uid="{00000000-0005-0000-0000-00001A0E0000}"/>
    <cellStyle name="Normal 2 2 3 4 4 5" xfId="3651" xr:uid="{00000000-0005-0000-0000-00001B0E0000}"/>
    <cellStyle name="Normal 2 2 3 4 4 6" xfId="3652" xr:uid="{00000000-0005-0000-0000-00001C0E0000}"/>
    <cellStyle name="Normal 2 2 3 4 4 7" xfId="3653" xr:uid="{00000000-0005-0000-0000-00001D0E0000}"/>
    <cellStyle name="Normal 2 2 3 4 4 8" xfId="3654" xr:uid="{00000000-0005-0000-0000-00001E0E0000}"/>
    <cellStyle name="Normal 2 2 3 4 4 9" xfId="3655" xr:uid="{00000000-0005-0000-0000-00001F0E0000}"/>
    <cellStyle name="Normal 2 2 3 4 5" xfId="3656" xr:uid="{00000000-0005-0000-0000-0000200E0000}"/>
    <cellStyle name="Normal 2 2 3 4 5 10" xfId="3657" xr:uid="{00000000-0005-0000-0000-0000210E0000}"/>
    <cellStyle name="Normal 2 2 3 4 5 11" xfId="3658" xr:uid="{00000000-0005-0000-0000-0000220E0000}"/>
    <cellStyle name="Normal 2 2 3 4 5 12" xfId="3659" xr:uid="{00000000-0005-0000-0000-0000230E0000}"/>
    <cellStyle name="Normal 2 2 3 4 5 13" xfId="3660" xr:uid="{00000000-0005-0000-0000-0000240E0000}"/>
    <cellStyle name="Normal 2 2 3 4 5 14" xfId="3661" xr:uid="{00000000-0005-0000-0000-0000250E0000}"/>
    <cellStyle name="Normal 2 2 3 4 5 15" xfId="3662" xr:uid="{00000000-0005-0000-0000-0000260E0000}"/>
    <cellStyle name="Normal 2 2 3 4 5 2" xfId="3663" xr:uid="{00000000-0005-0000-0000-0000270E0000}"/>
    <cellStyle name="Normal 2 2 3 4 5 3" xfId="3664" xr:uid="{00000000-0005-0000-0000-0000280E0000}"/>
    <cellStyle name="Normal 2 2 3 4 5 4" xfId="3665" xr:uid="{00000000-0005-0000-0000-0000290E0000}"/>
    <cellStyle name="Normal 2 2 3 4 5 5" xfId="3666" xr:uid="{00000000-0005-0000-0000-00002A0E0000}"/>
    <cellStyle name="Normal 2 2 3 4 5 6" xfId="3667" xr:uid="{00000000-0005-0000-0000-00002B0E0000}"/>
    <cellStyle name="Normal 2 2 3 4 5 7" xfId="3668" xr:uid="{00000000-0005-0000-0000-00002C0E0000}"/>
    <cellStyle name="Normal 2 2 3 4 5 8" xfId="3669" xr:uid="{00000000-0005-0000-0000-00002D0E0000}"/>
    <cellStyle name="Normal 2 2 3 4 5 9" xfId="3670" xr:uid="{00000000-0005-0000-0000-00002E0E0000}"/>
    <cellStyle name="Normal 2 2 3 5" xfId="3671" xr:uid="{00000000-0005-0000-0000-00002F0E0000}"/>
    <cellStyle name="Normal 2 2 3 6" xfId="3672" xr:uid="{00000000-0005-0000-0000-0000300E0000}"/>
    <cellStyle name="Normal 2 2 3 7" xfId="3673" xr:uid="{00000000-0005-0000-0000-0000310E0000}"/>
    <cellStyle name="Normal 2 2 3 8" xfId="3674" xr:uid="{00000000-0005-0000-0000-0000320E0000}"/>
    <cellStyle name="Normal 2 2 3 9" xfId="3675" xr:uid="{00000000-0005-0000-0000-0000330E0000}"/>
    <cellStyle name="Normal 2 2 30" xfId="3676" xr:uid="{00000000-0005-0000-0000-0000340E0000}"/>
    <cellStyle name="Normal 2 2 31" xfId="3677" xr:uid="{00000000-0005-0000-0000-0000350E0000}"/>
    <cellStyle name="Normal 2 2 32" xfId="3678" xr:uid="{00000000-0005-0000-0000-0000360E0000}"/>
    <cellStyle name="Normal 2 2 33" xfId="3679" xr:uid="{00000000-0005-0000-0000-0000370E0000}"/>
    <cellStyle name="Normal 2 2 34" xfId="3680" xr:uid="{00000000-0005-0000-0000-0000380E0000}"/>
    <cellStyle name="Normal 2 2 35" xfId="3681" xr:uid="{00000000-0005-0000-0000-0000390E0000}"/>
    <cellStyle name="Normal 2 2 36" xfId="3682" xr:uid="{00000000-0005-0000-0000-00003A0E0000}"/>
    <cellStyle name="Normal 2 2 37" xfId="3683" xr:uid="{00000000-0005-0000-0000-00003B0E0000}"/>
    <cellStyle name="Normal 2 2 38" xfId="3684" xr:uid="{00000000-0005-0000-0000-00003C0E0000}"/>
    <cellStyle name="Normal 2 2 39" xfId="3685" xr:uid="{00000000-0005-0000-0000-00003D0E0000}"/>
    <cellStyle name="Normal 2 2 4" xfId="3686" xr:uid="{00000000-0005-0000-0000-00003E0E0000}"/>
    <cellStyle name="Normal 2 2 4 10" xfId="3687" xr:uid="{00000000-0005-0000-0000-00003F0E0000}"/>
    <cellStyle name="Normal 2 2 4 11" xfId="3688" xr:uid="{00000000-0005-0000-0000-0000400E0000}"/>
    <cellStyle name="Normal 2 2 4 12" xfId="3689" xr:uid="{00000000-0005-0000-0000-0000410E0000}"/>
    <cellStyle name="Normal 2 2 4 13" xfId="3690" xr:uid="{00000000-0005-0000-0000-0000420E0000}"/>
    <cellStyle name="Normal 2 2 4 14" xfId="3691" xr:uid="{00000000-0005-0000-0000-0000430E0000}"/>
    <cellStyle name="Normal 2 2 4 15" xfId="3692" xr:uid="{00000000-0005-0000-0000-0000440E0000}"/>
    <cellStyle name="Normal 2 2 4 16" xfId="3693" xr:uid="{00000000-0005-0000-0000-0000450E0000}"/>
    <cellStyle name="Normal 2 2 4 17" xfId="3694" xr:uid="{00000000-0005-0000-0000-0000460E0000}"/>
    <cellStyle name="Normal 2 2 4 18" xfId="3695" xr:uid="{00000000-0005-0000-0000-0000470E0000}"/>
    <cellStyle name="Normal 2 2 4 19" xfId="3696" xr:uid="{00000000-0005-0000-0000-0000480E0000}"/>
    <cellStyle name="Normal 2 2 4 2" xfId="3697" xr:uid="{00000000-0005-0000-0000-0000490E0000}"/>
    <cellStyle name="Normal 2 2 4 2 2" xfId="3698" xr:uid="{00000000-0005-0000-0000-00004A0E0000}"/>
    <cellStyle name="Normal 2 2 4 2 2 10" xfId="3699" xr:uid="{00000000-0005-0000-0000-00004B0E0000}"/>
    <cellStyle name="Normal 2 2 4 2 2 11" xfId="3700" xr:uid="{00000000-0005-0000-0000-00004C0E0000}"/>
    <cellStyle name="Normal 2 2 4 2 2 12" xfId="3701" xr:uid="{00000000-0005-0000-0000-00004D0E0000}"/>
    <cellStyle name="Normal 2 2 4 2 2 13" xfId="3702" xr:uid="{00000000-0005-0000-0000-00004E0E0000}"/>
    <cellStyle name="Normal 2 2 4 2 2 14" xfId="3703" xr:uid="{00000000-0005-0000-0000-00004F0E0000}"/>
    <cellStyle name="Normal 2 2 4 2 2 15" xfId="3704" xr:uid="{00000000-0005-0000-0000-0000500E0000}"/>
    <cellStyle name="Normal 2 2 4 2 2 16" xfId="3705" xr:uid="{00000000-0005-0000-0000-0000510E0000}"/>
    <cellStyle name="Normal 2 2 4 2 2 17" xfId="3706" xr:uid="{00000000-0005-0000-0000-0000520E0000}"/>
    <cellStyle name="Normal 2 2 4 2 2 18" xfId="3707" xr:uid="{00000000-0005-0000-0000-0000530E0000}"/>
    <cellStyle name="Normal 2 2 4 2 2 19" xfId="3708" xr:uid="{00000000-0005-0000-0000-0000540E0000}"/>
    <cellStyle name="Normal 2 2 4 2 2 2" xfId="3709" xr:uid="{00000000-0005-0000-0000-0000550E0000}"/>
    <cellStyle name="Normal 2 2 4 2 2 2 2" xfId="3710" xr:uid="{00000000-0005-0000-0000-0000560E0000}"/>
    <cellStyle name="Normal 2 2 4 2 2 2 2 10" xfId="3711" xr:uid="{00000000-0005-0000-0000-0000570E0000}"/>
    <cellStyle name="Normal 2 2 4 2 2 2 2 11" xfId="3712" xr:uid="{00000000-0005-0000-0000-0000580E0000}"/>
    <cellStyle name="Normal 2 2 4 2 2 2 2 12" xfId="3713" xr:uid="{00000000-0005-0000-0000-0000590E0000}"/>
    <cellStyle name="Normal 2 2 4 2 2 2 2 13" xfId="3714" xr:uid="{00000000-0005-0000-0000-00005A0E0000}"/>
    <cellStyle name="Normal 2 2 4 2 2 2 2 14" xfId="3715" xr:uid="{00000000-0005-0000-0000-00005B0E0000}"/>
    <cellStyle name="Normal 2 2 4 2 2 2 2 15" xfId="3716" xr:uid="{00000000-0005-0000-0000-00005C0E0000}"/>
    <cellStyle name="Normal 2 2 4 2 2 2 2 2" xfId="3717" xr:uid="{00000000-0005-0000-0000-00005D0E0000}"/>
    <cellStyle name="Normal 2 2 4 2 2 2 2 3" xfId="3718" xr:uid="{00000000-0005-0000-0000-00005E0E0000}"/>
    <cellStyle name="Normal 2 2 4 2 2 2 2 4" xfId="3719" xr:uid="{00000000-0005-0000-0000-00005F0E0000}"/>
    <cellStyle name="Normal 2 2 4 2 2 2 2 5" xfId="3720" xr:uid="{00000000-0005-0000-0000-0000600E0000}"/>
    <cellStyle name="Normal 2 2 4 2 2 2 2 6" xfId="3721" xr:uid="{00000000-0005-0000-0000-0000610E0000}"/>
    <cellStyle name="Normal 2 2 4 2 2 2 2 7" xfId="3722" xr:uid="{00000000-0005-0000-0000-0000620E0000}"/>
    <cellStyle name="Normal 2 2 4 2 2 2 2 8" xfId="3723" xr:uid="{00000000-0005-0000-0000-0000630E0000}"/>
    <cellStyle name="Normal 2 2 4 2 2 2 2 9" xfId="3724" xr:uid="{00000000-0005-0000-0000-0000640E0000}"/>
    <cellStyle name="Normal 2 2 4 2 2 2 3" xfId="3725" xr:uid="{00000000-0005-0000-0000-0000650E0000}"/>
    <cellStyle name="Normal 2 2 4 2 2 2 3 10" xfId="3726" xr:uid="{00000000-0005-0000-0000-0000660E0000}"/>
    <cellStyle name="Normal 2 2 4 2 2 2 3 11" xfId="3727" xr:uid="{00000000-0005-0000-0000-0000670E0000}"/>
    <cellStyle name="Normal 2 2 4 2 2 2 3 12" xfId="3728" xr:uid="{00000000-0005-0000-0000-0000680E0000}"/>
    <cellStyle name="Normal 2 2 4 2 2 2 3 13" xfId="3729" xr:uid="{00000000-0005-0000-0000-0000690E0000}"/>
    <cellStyle name="Normal 2 2 4 2 2 2 3 14" xfId="3730" xr:uid="{00000000-0005-0000-0000-00006A0E0000}"/>
    <cellStyle name="Normal 2 2 4 2 2 2 3 15" xfId="3731" xr:uid="{00000000-0005-0000-0000-00006B0E0000}"/>
    <cellStyle name="Normal 2 2 4 2 2 2 3 2" xfId="3732" xr:uid="{00000000-0005-0000-0000-00006C0E0000}"/>
    <cellStyle name="Normal 2 2 4 2 2 2 3 3" xfId="3733" xr:uid="{00000000-0005-0000-0000-00006D0E0000}"/>
    <cellStyle name="Normal 2 2 4 2 2 2 3 4" xfId="3734" xr:uid="{00000000-0005-0000-0000-00006E0E0000}"/>
    <cellStyle name="Normal 2 2 4 2 2 2 3 5" xfId="3735" xr:uid="{00000000-0005-0000-0000-00006F0E0000}"/>
    <cellStyle name="Normal 2 2 4 2 2 2 3 6" xfId="3736" xr:uid="{00000000-0005-0000-0000-0000700E0000}"/>
    <cellStyle name="Normal 2 2 4 2 2 2 3 7" xfId="3737" xr:uid="{00000000-0005-0000-0000-0000710E0000}"/>
    <cellStyle name="Normal 2 2 4 2 2 2 3 8" xfId="3738" xr:uid="{00000000-0005-0000-0000-0000720E0000}"/>
    <cellStyle name="Normal 2 2 4 2 2 2 3 9" xfId="3739" xr:uid="{00000000-0005-0000-0000-0000730E0000}"/>
    <cellStyle name="Normal 2 2 4 2 2 2 4" xfId="3740" xr:uid="{00000000-0005-0000-0000-0000740E0000}"/>
    <cellStyle name="Normal 2 2 4 2 2 2 4 10" xfId="3741" xr:uid="{00000000-0005-0000-0000-0000750E0000}"/>
    <cellStyle name="Normal 2 2 4 2 2 2 4 11" xfId="3742" xr:uid="{00000000-0005-0000-0000-0000760E0000}"/>
    <cellStyle name="Normal 2 2 4 2 2 2 4 12" xfId="3743" xr:uid="{00000000-0005-0000-0000-0000770E0000}"/>
    <cellStyle name="Normal 2 2 4 2 2 2 4 13" xfId="3744" xr:uid="{00000000-0005-0000-0000-0000780E0000}"/>
    <cellStyle name="Normal 2 2 4 2 2 2 4 14" xfId="3745" xr:uid="{00000000-0005-0000-0000-0000790E0000}"/>
    <cellStyle name="Normal 2 2 4 2 2 2 4 15" xfId="3746" xr:uid="{00000000-0005-0000-0000-00007A0E0000}"/>
    <cellStyle name="Normal 2 2 4 2 2 2 4 2" xfId="3747" xr:uid="{00000000-0005-0000-0000-00007B0E0000}"/>
    <cellStyle name="Normal 2 2 4 2 2 2 4 3" xfId="3748" xr:uid="{00000000-0005-0000-0000-00007C0E0000}"/>
    <cellStyle name="Normal 2 2 4 2 2 2 4 4" xfId="3749" xr:uid="{00000000-0005-0000-0000-00007D0E0000}"/>
    <cellStyle name="Normal 2 2 4 2 2 2 4 5" xfId="3750" xr:uid="{00000000-0005-0000-0000-00007E0E0000}"/>
    <cellStyle name="Normal 2 2 4 2 2 2 4 6" xfId="3751" xr:uid="{00000000-0005-0000-0000-00007F0E0000}"/>
    <cellStyle name="Normal 2 2 4 2 2 2 4 7" xfId="3752" xr:uid="{00000000-0005-0000-0000-0000800E0000}"/>
    <cellStyle name="Normal 2 2 4 2 2 2 4 8" xfId="3753" xr:uid="{00000000-0005-0000-0000-0000810E0000}"/>
    <cellStyle name="Normal 2 2 4 2 2 2 4 9" xfId="3754" xr:uid="{00000000-0005-0000-0000-0000820E0000}"/>
    <cellStyle name="Normal 2 2 4 2 2 2 5" xfId="3755" xr:uid="{00000000-0005-0000-0000-0000830E0000}"/>
    <cellStyle name="Normal 2 2 4 2 2 2 5 10" xfId="3756" xr:uid="{00000000-0005-0000-0000-0000840E0000}"/>
    <cellStyle name="Normal 2 2 4 2 2 2 5 11" xfId="3757" xr:uid="{00000000-0005-0000-0000-0000850E0000}"/>
    <cellStyle name="Normal 2 2 4 2 2 2 5 12" xfId="3758" xr:uid="{00000000-0005-0000-0000-0000860E0000}"/>
    <cellStyle name="Normal 2 2 4 2 2 2 5 13" xfId="3759" xr:uid="{00000000-0005-0000-0000-0000870E0000}"/>
    <cellStyle name="Normal 2 2 4 2 2 2 5 14" xfId="3760" xr:uid="{00000000-0005-0000-0000-0000880E0000}"/>
    <cellStyle name="Normal 2 2 4 2 2 2 5 15" xfId="3761" xr:uid="{00000000-0005-0000-0000-0000890E0000}"/>
    <cellStyle name="Normal 2 2 4 2 2 2 5 2" xfId="3762" xr:uid="{00000000-0005-0000-0000-00008A0E0000}"/>
    <cellStyle name="Normal 2 2 4 2 2 2 5 3" xfId="3763" xr:uid="{00000000-0005-0000-0000-00008B0E0000}"/>
    <cellStyle name="Normal 2 2 4 2 2 2 5 4" xfId="3764" xr:uid="{00000000-0005-0000-0000-00008C0E0000}"/>
    <cellStyle name="Normal 2 2 4 2 2 2 5 5" xfId="3765" xr:uid="{00000000-0005-0000-0000-00008D0E0000}"/>
    <cellStyle name="Normal 2 2 4 2 2 2 5 6" xfId="3766" xr:uid="{00000000-0005-0000-0000-00008E0E0000}"/>
    <cellStyle name="Normal 2 2 4 2 2 2 5 7" xfId="3767" xr:uid="{00000000-0005-0000-0000-00008F0E0000}"/>
    <cellStyle name="Normal 2 2 4 2 2 2 5 8" xfId="3768" xr:uid="{00000000-0005-0000-0000-0000900E0000}"/>
    <cellStyle name="Normal 2 2 4 2 2 2 5 9" xfId="3769" xr:uid="{00000000-0005-0000-0000-0000910E0000}"/>
    <cellStyle name="Normal 2 2 4 2 2 3" xfId="3770" xr:uid="{00000000-0005-0000-0000-0000920E0000}"/>
    <cellStyle name="Normal 2 2 4 2 2 4" xfId="3771" xr:uid="{00000000-0005-0000-0000-0000930E0000}"/>
    <cellStyle name="Normal 2 2 4 2 2 5" xfId="3772" xr:uid="{00000000-0005-0000-0000-0000940E0000}"/>
    <cellStyle name="Normal 2 2 4 2 2 6" xfId="3773" xr:uid="{00000000-0005-0000-0000-0000950E0000}"/>
    <cellStyle name="Normal 2 2 4 2 2 7" xfId="3774" xr:uid="{00000000-0005-0000-0000-0000960E0000}"/>
    <cellStyle name="Normal 2 2 4 2 2 8" xfId="3775" xr:uid="{00000000-0005-0000-0000-0000970E0000}"/>
    <cellStyle name="Normal 2 2 4 2 2 9" xfId="3776" xr:uid="{00000000-0005-0000-0000-0000980E0000}"/>
    <cellStyle name="Normal 2 2 4 2 3" xfId="3777" xr:uid="{00000000-0005-0000-0000-0000990E0000}"/>
    <cellStyle name="Normal 2 2 4 2 3 10" xfId="3778" xr:uid="{00000000-0005-0000-0000-00009A0E0000}"/>
    <cellStyle name="Normal 2 2 4 2 3 11" xfId="3779" xr:uid="{00000000-0005-0000-0000-00009B0E0000}"/>
    <cellStyle name="Normal 2 2 4 2 3 12" xfId="3780" xr:uid="{00000000-0005-0000-0000-00009C0E0000}"/>
    <cellStyle name="Normal 2 2 4 2 3 13" xfId="3781" xr:uid="{00000000-0005-0000-0000-00009D0E0000}"/>
    <cellStyle name="Normal 2 2 4 2 3 14" xfId="3782" xr:uid="{00000000-0005-0000-0000-00009E0E0000}"/>
    <cellStyle name="Normal 2 2 4 2 3 15" xfId="3783" xr:uid="{00000000-0005-0000-0000-00009F0E0000}"/>
    <cellStyle name="Normal 2 2 4 2 3 2" xfId="3784" xr:uid="{00000000-0005-0000-0000-0000A00E0000}"/>
    <cellStyle name="Normal 2 2 4 2 3 3" xfId="3785" xr:uid="{00000000-0005-0000-0000-0000A10E0000}"/>
    <cellStyle name="Normal 2 2 4 2 3 4" xfId="3786" xr:uid="{00000000-0005-0000-0000-0000A20E0000}"/>
    <cellStyle name="Normal 2 2 4 2 3 5" xfId="3787" xr:uid="{00000000-0005-0000-0000-0000A30E0000}"/>
    <cellStyle name="Normal 2 2 4 2 3 6" xfId="3788" xr:uid="{00000000-0005-0000-0000-0000A40E0000}"/>
    <cellStyle name="Normal 2 2 4 2 3 7" xfId="3789" xr:uid="{00000000-0005-0000-0000-0000A50E0000}"/>
    <cellStyle name="Normal 2 2 4 2 3 8" xfId="3790" xr:uid="{00000000-0005-0000-0000-0000A60E0000}"/>
    <cellStyle name="Normal 2 2 4 2 3 9" xfId="3791" xr:uid="{00000000-0005-0000-0000-0000A70E0000}"/>
    <cellStyle name="Normal 2 2 4 2 4" xfId="3792" xr:uid="{00000000-0005-0000-0000-0000A80E0000}"/>
    <cellStyle name="Normal 2 2 4 2 4 10" xfId="3793" xr:uid="{00000000-0005-0000-0000-0000A90E0000}"/>
    <cellStyle name="Normal 2 2 4 2 4 11" xfId="3794" xr:uid="{00000000-0005-0000-0000-0000AA0E0000}"/>
    <cellStyle name="Normal 2 2 4 2 4 12" xfId="3795" xr:uid="{00000000-0005-0000-0000-0000AB0E0000}"/>
    <cellStyle name="Normal 2 2 4 2 4 13" xfId="3796" xr:uid="{00000000-0005-0000-0000-0000AC0E0000}"/>
    <cellStyle name="Normal 2 2 4 2 4 14" xfId="3797" xr:uid="{00000000-0005-0000-0000-0000AD0E0000}"/>
    <cellStyle name="Normal 2 2 4 2 4 15" xfId="3798" xr:uid="{00000000-0005-0000-0000-0000AE0E0000}"/>
    <cellStyle name="Normal 2 2 4 2 4 2" xfId="3799" xr:uid="{00000000-0005-0000-0000-0000AF0E0000}"/>
    <cellStyle name="Normal 2 2 4 2 4 3" xfId="3800" xr:uid="{00000000-0005-0000-0000-0000B00E0000}"/>
    <cellStyle name="Normal 2 2 4 2 4 4" xfId="3801" xr:uid="{00000000-0005-0000-0000-0000B10E0000}"/>
    <cellStyle name="Normal 2 2 4 2 4 5" xfId="3802" xr:uid="{00000000-0005-0000-0000-0000B20E0000}"/>
    <cellStyle name="Normal 2 2 4 2 4 6" xfId="3803" xr:uid="{00000000-0005-0000-0000-0000B30E0000}"/>
    <cellStyle name="Normal 2 2 4 2 4 7" xfId="3804" xr:uid="{00000000-0005-0000-0000-0000B40E0000}"/>
    <cellStyle name="Normal 2 2 4 2 4 8" xfId="3805" xr:uid="{00000000-0005-0000-0000-0000B50E0000}"/>
    <cellStyle name="Normal 2 2 4 2 4 9" xfId="3806" xr:uid="{00000000-0005-0000-0000-0000B60E0000}"/>
    <cellStyle name="Normal 2 2 4 2 5" xfId="3807" xr:uid="{00000000-0005-0000-0000-0000B70E0000}"/>
    <cellStyle name="Normal 2 2 4 2 5 10" xfId="3808" xr:uid="{00000000-0005-0000-0000-0000B80E0000}"/>
    <cellStyle name="Normal 2 2 4 2 5 11" xfId="3809" xr:uid="{00000000-0005-0000-0000-0000B90E0000}"/>
    <cellStyle name="Normal 2 2 4 2 5 12" xfId="3810" xr:uid="{00000000-0005-0000-0000-0000BA0E0000}"/>
    <cellStyle name="Normal 2 2 4 2 5 13" xfId="3811" xr:uid="{00000000-0005-0000-0000-0000BB0E0000}"/>
    <cellStyle name="Normal 2 2 4 2 5 14" xfId="3812" xr:uid="{00000000-0005-0000-0000-0000BC0E0000}"/>
    <cellStyle name="Normal 2 2 4 2 5 15" xfId="3813" xr:uid="{00000000-0005-0000-0000-0000BD0E0000}"/>
    <cellStyle name="Normal 2 2 4 2 5 2" xfId="3814" xr:uid="{00000000-0005-0000-0000-0000BE0E0000}"/>
    <cellStyle name="Normal 2 2 4 2 5 3" xfId="3815" xr:uid="{00000000-0005-0000-0000-0000BF0E0000}"/>
    <cellStyle name="Normal 2 2 4 2 5 4" xfId="3816" xr:uid="{00000000-0005-0000-0000-0000C00E0000}"/>
    <cellStyle name="Normal 2 2 4 2 5 5" xfId="3817" xr:uid="{00000000-0005-0000-0000-0000C10E0000}"/>
    <cellStyle name="Normal 2 2 4 2 5 6" xfId="3818" xr:uid="{00000000-0005-0000-0000-0000C20E0000}"/>
    <cellStyle name="Normal 2 2 4 2 5 7" xfId="3819" xr:uid="{00000000-0005-0000-0000-0000C30E0000}"/>
    <cellStyle name="Normal 2 2 4 2 5 8" xfId="3820" xr:uid="{00000000-0005-0000-0000-0000C40E0000}"/>
    <cellStyle name="Normal 2 2 4 2 5 9" xfId="3821" xr:uid="{00000000-0005-0000-0000-0000C50E0000}"/>
    <cellStyle name="Normal 2 2 4 2 6" xfId="3822" xr:uid="{00000000-0005-0000-0000-0000C60E0000}"/>
    <cellStyle name="Normal 2 2 4 2 6 10" xfId="3823" xr:uid="{00000000-0005-0000-0000-0000C70E0000}"/>
    <cellStyle name="Normal 2 2 4 2 6 11" xfId="3824" xr:uid="{00000000-0005-0000-0000-0000C80E0000}"/>
    <cellStyle name="Normal 2 2 4 2 6 12" xfId="3825" xr:uid="{00000000-0005-0000-0000-0000C90E0000}"/>
    <cellStyle name="Normal 2 2 4 2 6 13" xfId="3826" xr:uid="{00000000-0005-0000-0000-0000CA0E0000}"/>
    <cellStyle name="Normal 2 2 4 2 6 14" xfId="3827" xr:uid="{00000000-0005-0000-0000-0000CB0E0000}"/>
    <cellStyle name="Normal 2 2 4 2 6 15" xfId="3828" xr:uid="{00000000-0005-0000-0000-0000CC0E0000}"/>
    <cellStyle name="Normal 2 2 4 2 6 2" xfId="3829" xr:uid="{00000000-0005-0000-0000-0000CD0E0000}"/>
    <cellStyle name="Normal 2 2 4 2 6 3" xfId="3830" xr:uid="{00000000-0005-0000-0000-0000CE0E0000}"/>
    <cellStyle name="Normal 2 2 4 2 6 4" xfId="3831" xr:uid="{00000000-0005-0000-0000-0000CF0E0000}"/>
    <cellStyle name="Normal 2 2 4 2 6 5" xfId="3832" xr:uid="{00000000-0005-0000-0000-0000D00E0000}"/>
    <cellStyle name="Normal 2 2 4 2 6 6" xfId="3833" xr:uid="{00000000-0005-0000-0000-0000D10E0000}"/>
    <cellStyle name="Normal 2 2 4 2 6 7" xfId="3834" xr:uid="{00000000-0005-0000-0000-0000D20E0000}"/>
    <cellStyle name="Normal 2 2 4 2 6 8" xfId="3835" xr:uid="{00000000-0005-0000-0000-0000D30E0000}"/>
    <cellStyle name="Normal 2 2 4 2 6 9" xfId="3836" xr:uid="{00000000-0005-0000-0000-0000D40E0000}"/>
    <cellStyle name="Normal 2 2 4 2 7" xfId="3837" xr:uid="{00000000-0005-0000-0000-0000D50E0000}"/>
    <cellStyle name="Normal 2 2 4 2 7 10" xfId="3838" xr:uid="{00000000-0005-0000-0000-0000D60E0000}"/>
    <cellStyle name="Normal 2 2 4 2 7 11" xfId="3839" xr:uid="{00000000-0005-0000-0000-0000D70E0000}"/>
    <cellStyle name="Normal 2 2 4 2 7 12" xfId="3840" xr:uid="{00000000-0005-0000-0000-0000D80E0000}"/>
    <cellStyle name="Normal 2 2 4 2 7 13" xfId="3841" xr:uid="{00000000-0005-0000-0000-0000D90E0000}"/>
    <cellStyle name="Normal 2 2 4 2 7 14" xfId="3842" xr:uid="{00000000-0005-0000-0000-0000DA0E0000}"/>
    <cellStyle name="Normal 2 2 4 2 7 15" xfId="3843" xr:uid="{00000000-0005-0000-0000-0000DB0E0000}"/>
    <cellStyle name="Normal 2 2 4 2 7 2" xfId="3844" xr:uid="{00000000-0005-0000-0000-0000DC0E0000}"/>
    <cellStyle name="Normal 2 2 4 2 7 3" xfId="3845" xr:uid="{00000000-0005-0000-0000-0000DD0E0000}"/>
    <cellStyle name="Normal 2 2 4 2 7 4" xfId="3846" xr:uid="{00000000-0005-0000-0000-0000DE0E0000}"/>
    <cellStyle name="Normal 2 2 4 2 7 5" xfId="3847" xr:uid="{00000000-0005-0000-0000-0000DF0E0000}"/>
    <cellStyle name="Normal 2 2 4 2 7 6" xfId="3848" xr:uid="{00000000-0005-0000-0000-0000E00E0000}"/>
    <cellStyle name="Normal 2 2 4 2 7 7" xfId="3849" xr:uid="{00000000-0005-0000-0000-0000E10E0000}"/>
    <cellStyle name="Normal 2 2 4 2 7 8" xfId="3850" xr:uid="{00000000-0005-0000-0000-0000E20E0000}"/>
    <cellStyle name="Normal 2 2 4 2 7 9" xfId="3851" xr:uid="{00000000-0005-0000-0000-0000E30E0000}"/>
    <cellStyle name="Normal 2 2 4 2 8" xfId="3852" xr:uid="{00000000-0005-0000-0000-0000E40E0000}"/>
    <cellStyle name="Normal 2 2 4 2 8 10" xfId="3853" xr:uid="{00000000-0005-0000-0000-0000E50E0000}"/>
    <cellStyle name="Normal 2 2 4 2 8 11" xfId="3854" xr:uid="{00000000-0005-0000-0000-0000E60E0000}"/>
    <cellStyle name="Normal 2 2 4 2 8 12" xfId="3855" xr:uid="{00000000-0005-0000-0000-0000E70E0000}"/>
    <cellStyle name="Normal 2 2 4 2 8 13" xfId="3856" xr:uid="{00000000-0005-0000-0000-0000E80E0000}"/>
    <cellStyle name="Normal 2 2 4 2 8 14" xfId="3857" xr:uid="{00000000-0005-0000-0000-0000E90E0000}"/>
    <cellStyle name="Normal 2 2 4 2 8 15" xfId="3858" xr:uid="{00000000-0005-0000-0000-0000EA0E0000}"/>
    <cellStyle name="Normal 2 2 4 2 8 2" xfId="3859" xr:uid="{00000000-0005-0000-0000-0000EB0E0000}"/>
    <cellStyle name="Normal 2 2 4 2 8 3" xfId="3860" xr:uid="{00000000-0005-0000-0000-0000EC0E0000}"/>
    <cellStyle name="Normal 2 2 4 2 8 4" xfId="3861" xr:uid="{00000000-0005-0000-0000-0000ED0E0000}"/>
    <cellStyle name="Normal 2 2 4 2 8 5" xfId="3862" xr:uid="{00000000-0005-0000-0000-0000EE0E0000}"/>
    <cellStyle name="Normal 2 2 4 2 8 6" xfId="3863" xr:uid="{00000000-0005-0000-0000-0000EF0E0000}"/>
    <cellStyle name="Normal 2 2 4 2 8 7" xfId="3864" xr:uid="{00000000-0005-0000-0000-0000F00E0000}"/>
    <cellStyle name="Normal 2 2 4 2 8 8" xfId="3865" xr:uid="{00000000-0005-0000-0000-0000F10E0000}"/>
    <cellStyle name="Normal 2 2 4 2 8 9" xfId="3866" xr:uid="{00000000-0005-0000-0000-0000F20E0000}"/>
    <cellStyle name="Normal 2 2 4 20" xfId="3867" xr:uid="{00000000-0005-0000-0000-0000F30E0000}"/>
    <cellStyle name="Normal 2 2 4 21" xfId="3868" xr:uid="{00000000-0005-0000-0000-0000F40E0000}"/>
    <cellStyle name="Normal 2 2 4 22" xfId="3869" xr:uid="{00000000-0005-0000-0000-0000F50E0000}"/>
    <cellStyle name="Normal 2 2 4 3" xfId="3870" xr:uid="{00000000-0005-0000-0000-0000F60E0000}"/>
    <cellStyle name="Normal 2 2 4 3 2" xfId="3871" xr:uid="{00000000-0005-0000-0000-0000F70E0000}"/>
    <cellStyle name="Normal 2 2 4 3 2 10" xfId="3872" xr:uid="{00000000-0005-0000-0000-0000F80E0000}"/>
    <cellStyle name="Normal 2 2 4 3 2 11" xfId="3873" xr:uid="{00000000-0005-0000-0000-0000F90E0000}"/>
    <cellStyle name="Normal 2 2 4 3 2 12" xfId="3874" xr:uid="{00000000-0005-0000-0000-0000FA0E0000}"/>
    <cellStyle name="Normal 2 2 4 3 2 13" xfId="3875" xr:uid="{00000000-0005-0000-0000-0000FB0E0000}"/>
    <cellStyle name="Normal 2 2 4 3 2 14" xfId="3876" xr:uid="{00000000-0005-0000-0000-0000FC0E0000}"/>
    <cellStyle name="Normal 2 2 4 3 2 15" xfId="3877" xr:uid="{00000000-0005-0000-0000-0000FD0E0000}"/>
    <cellStyle name="Normal 2 2 4 3 2 16" xfId="3878" xr:uid="{00000000-0005-0000-0000-0000FE0E0000}"/>
    <cellStyle name="Normal 2 2 4 3 2 17" xfId="3879" xr:uid="{00000000-0005-0000-0000-0000FF0E0000}"/>
    <cellStyle name="Normal 2 2 4 3 2 18" xfId="3880" xr:uid="{00000000-0005-0000-0000-0000000F0000}"/>
    <cellStyle name="Normal 2 2 4 3 2 19" xfId="3881" xr:uid="{00000000-0005-0000-0000-0000010F0000}"/>
    <cellStyle name="Normal 2 2 4 3 2 2" xfId="3882" xr:uid="{00000000-0005-0000-0000-0000020F0000}"/>
    <cellStyle name="Normal 2 2 4 3 2 3" xfId="3883" xr:uid="{00000000-0005-0000-0000-0000030F0000}"/>
    <cellStyle name="Normal 2 2 4 3 2 4" xfId="3884" xr:uid="{00000000-0005-0000-0000-0000040F0000}"/>
    <cellStyle name="Normal 2 2 4 3 2 5" xfId="3885" xr:uid="{00000000-0005-0000-0000-0000050F0000}"/>
    <cellStyle name="Normal 2 2 4 3 2 6" xfId="3886" xr:uid="{00000000-0005-0000-0000-0000060F0000}"/>
    <cellStyle name="Normal 2 2 4 3 2 7" xfId="3887" xr:uid="{00000000-0005-0000-0000-0000070F0000}"/>
    <cellStyle name="Normal 2 2 4 3 2 8" xfId="3888" xr:uid="{00000000-0005-0000-0000-0000080F0000}"/>
    <cellStyle name="Normal 2 2 4 3 2 9" xfId="3889" xr:uid="{00000000-0005-0000-0000-0000090F0000}"/>
    <cellStyle name="Normal 2 2 4 3 3" xfId="3890" xr:uid="{00000000-0005-0000-0000-00000A0F0000}"/>
    <cellStyle name="Normal 2 2 4 3 3 10" xfId="3891" xr:uid="{00000000-0005-0000-0000-00000B0F0000}"/>
    <cellStyle name="Normal 2 2 4 3 3 11" xfId="3892" xr:uid="{00000000-0005-0000-0000-00000C0F0000}"/>
    <cellStyle name="Normal 2 2 4 3 3 12" xfId="3893" xr:uid="{00000000-0005-0000-0000-00000D0F0000}"/>
    <cellStyle name="Normal 2 2 4 3 3 13" xfId="3894" xr:uid="{00000000-0005-0000-0000-00000E0F0000}"/>
    <cellStyle name="Normal 2 2 4 3 3 14" xfId="3895" xr:uid="{00000000-0005-0000-0000-00000F0F0000}"/>
    <cellStyle name="Normal 2 2 4 3 3 15" xfId="3896" xr:uid="{00000000-0005-0000-0000-0000100F0000}"/>
    <cellStyle name="Normal 2 2 4 3 3 2" xfId="3897" xr:uid="{00000000-0005-0000-0000-0000110F0000}"/>
    <cellStyle name="Normal 2 2 4 3 3 3" xfId="3898" xr:uid="{00000000-0005-0000-0000-0000120F0000}"/>
    <cellStyle name="Normal 2 2 4 3 3 4" xfId="3899" xr:uid="{00000000-0005-0000-0000-0000130F0000}"/>
    <cellStyle name="Normal 2 2 4 3 3 5" xfId="3900" xr:uid="{00000000-0005-0000-0000-0000140F0000}"/>
    <cellStyle name="Normal 2 2 4 3 3 6" xfId="3901" xr:uid="{00000000-0005-0000-0000-0000150F0000}"/>
    <cellStyle name="Normal 2 2 4 3 3 7" xfId="3902" xr:uid="{00000000-0005-0000-0000-0000160F0000}"/>
    <cellStyle name="Normal 2 2 4 3 3 8" xfId="3903" xr:uid="{00000000-0005-0000-0000-0000170F0000}"/>
    <cellStyle name="Normal 2 2 4 3 3 9" xfId="3904" xr:uid="{00000000-0005-0000-0000-0000180F0000}"/>
    <cellStyle name="Normal 2 2 4 3 4" xfId="3905" xr:uid="{00000000-0005-0000-0000-0000190F0000}"/>
    <cellStyle name="Normal 2 2 4 3 4 10" xfId="3906" xr:uid="{00000000-0005-0000-0000-00001A0F0000}"/>
    <cellStyle name="Normal 2 2 4 3 4 11" xfId="3907" xr:uid="{00000000-0005-0000-0000-00001B0F0000}"/>
    <cellStyle name="Normal 2 2 4 3 4 12" xfId="3908" xr:uid="{00000000-0005-0000-0000-00001C0F0000}"/>
    <cellStyle name="Normal 2 2 4 3 4 13" xfId="3909" xr:uid="{00000000-0005-0000-0000-00001D0F0000}"/>
    <cellStyle name="Normal 2 2 4 3 4 14" xfId="3910" xr:uid="{00000000-0005-0000-0000-00001E0F0000}"/>
    <cellStyle name="Normal 2 2 4 3 4 15" xfId="3911" xr:uid="{00000000-0005-0000-0000-00001F0F0000}"/>
    <cellStyle name="Normal 2 2 4 3 4 2" xfId="3912" xr:uid="{00000000-0005-0000-0000-0000200F0000}"/>
    <cellStyle name="Normal 2 2 4 3 4 3" xfId="3913" xr:uid="{00000000-0005-0000-0000-0000210F0000}"/>
    <cellStyle name="Normal 2 2 4 3 4 4" xfId="3914" xr:uid="{00000000-0005-0000-0000-0000220F0000}"/>
    <cellStyle name="Normal 2 2 4 3 4 5" xfId="3915" xr:uid="{00000000-0005-0000-0000-0000230F0000}"/>
    <cellStyle name="Normal 2 2 4 3 4 6" xfId="3916" xr:uid="{00000000-0005-0000-0000-0000240F0000}"/>
    <cellStyle name="Normal 2 2 4 3 4 7" xfId="3917" xr:uid="{00000000-0005-0000-0000-0000250F0000}"/>
    <cellStyle name="Normal 2 2 4 3 4 8" xfId="3918" xr:uid="{00000000-0005-0000-0000-0000260F0000}"/>
    <cellStyle name="Normal 2 2 4 3 4 9" xfId="3919" xr:uid="{00000000-0005-0000-0000-0000270F0000}"/>
    <cellStyle name="Normal 2 2 4 3 5" xfId="3920" xr:uid="{00000000-0005-0000-0000-0000280F0000}"/>
    <cellStyle name="Normal 2 2 4 3 5 10" xfId="3921" xr:uid="{00000000-0005-0000-0000-0000290F0000}"/>
    <cellStyle name="Normal 2 2 4 3 5 11" xfId="3922" xr:uid="{00000000-0005-0000-0000-00002A0F0000}"/>
    <cellStyle name="Normal 2 2 4 3 5 12" xfId="3923" xr:uid="{00000000-0005-0000-0000-00002B0F0000}"/>
    <cellStyle name="Normal 2 2 4 3 5 13" xfId="3924" xr:uid="{00000000-0005-0000-0000-00002C0F0000}"/>
    <cellStyle name="Normal 2 2 4 3 5 14" xfId="3925" xr:uid="{00000000-0005-0000-0000-00002D0F0000}"/>
    <cellStyle name="Normal 2 2 4 3 5 15" xfId="3926" xr:uid="{00000000-0005-0000-0000-00002E0F0000}"/>
    <cellStyle name="Normal 2 2 4 3 5 2" xfId="3927" xr:uid="{00000000-0005-0000-0000-00002F0F0000}"/>
    <cellStyle name="Normal 2 2 4 3 5 3" xfId="3928" xr:uid="{00000000-0005-0000-0000-0000300F0000}"/>
    <cellStyle name="Normal 2 2 4 3 5 4" xfId="3929" xr:uid="{00000000-0005-0000-0000-0000310F0000}"/>
    <cellStyle name="Normal 2 2 4 3 5 5" xfId="3930" xr:uid="{00000000-0005-0000-0000-0000320F0000}"/>
    <cellStyle name="Normal 2 2 4 3 5 6" xfId="3931" xr:uid="{00000000-0005-0000-0000-0000330F0000}"/>
    <cellStyle name="Normal 2 2 4 3 5 7" xfId="3932" xr:uid="{00000000-0005-0000-0000-0000340F0000}"/>
    <cellStyle name="Normal 2 2 4 3 5 8" xfId="3933" xr:uid="{00000000-0005-0000-0000-0000350F0000}"/>
    <cellStyle name="Normal 2 2 4 3 5 9" xfId="3934" xr:uid="{00000000-0005-0000-0000-0000360F0000}"/>
    <cellStyle name="Normal 2 2 4 4" xfId="3935" xr:uid="{00000000-0005-0000-0000-0000370F0000}"/>
    <cellStyle name="Normal 2 2 4 5" xfId="3936" xr:uid="{00000000-0005-0000-0000-0000380F0000}"/>
    <cellStyle name="Normal 2 2 4 6" xfId="3937" xr:uid="{00000000-0005-0000-0000-0000390F0000}"/>
    <cellStyle name="Normal 2 2 4 7" xfId="3938" xr:uid="{00000000-0005-0000-0000-00003A0F0000}"/>
    <cellStyle name="Normal 2 2 4 8" xfId="3939" xr:uid="{00000000-0005-0000-0000-00003B0F0000}"/>
    <cellStyle name="Normal 2 2 4 9" xfId="3940" xr:uid="{00000000-0005-0000-0000-00003C0F0000}"/>
    <cellStyle name="Normal 2 2 40" xfId="3941" xr:uid="{00000000-0005-0000-0000-00003D0F0000}"/>
    <cellStyle name="Normal 2 2 41" xfId="3942" xr:uid="{00000000-0005-0000-0000-00003E0F0000}"/>
    <cellStyle name="Normal 2 2 42" xfId="3943" xr:uid="{00000000-0005-0000-0000-00003F0F0000}"/>
    <cellStyle name="Normal 2 2 43" xfId="3944" xr:uid="{00000000-0005-0000-0000-0000400F0000}"/>
    <cellStyle name="Normal 2 2 44" xfId="3945" xr:uid="{00000000-0005-0000-0000-0000410F0000}"/>
    <cellStyle name="Normal 2 2 45" xfId="3946" xr:uid="{00000000-0005-0000-0000-0000420F0000}"/>
    <cellStyle name="Normal 2 2 46" xfId="3947" xr:uid="{00000000-0005-0000-0000-0000430F0000}"/>
    <cellStyle name="Normal 2 2 47" xfId="3948" xr:uid="{00000000-0005-0000-0000-0000440F0000}"/>
    <cellStyle name="Normal 2 2 48" xfId="3949" xr:uid="{00000000-0005-0000-0000-0000450F0000}"/>
    <cellStyle name="Normal 2 2 49" xfId="3950" xr:uid="{00000000-0005-0000-0000-0000460F0000}"/>
    <cellStyle name="Normal 2 2 5" xfId="3951" xr:uid="{00000000-0005-0000-0000-0000470F0000}"/>
    <cellStyle name="Normal 2 2 5 10" xfId="3952" xr:uid="{00000000-0005-0000-0000-0000480F0000}"/>
    <cellStyle name="Normal 2 2 5 11" xfId="3953" xr:uid="{00000000-0005-0000-0000-0000490F0000}"/>
    <cellStyle name="Normal 2 2 5 12" xfId="3954" xr:uid="{00000000-0005-0000-0000-00004A0F0000}"/>
    <cellStyle name="Normal 2 2 5 13" xfId="3955" xr:uid="{00000000-0005-0000-0000-00004B0F0000}"/>
    <cellStyle name="Normal 2 2 5 14" xfId="3956" xr:uid="{00000000-0005-0000-0000-00004C0F0000}"/>
    <cellStyle name="Normal 2 2 5 15" xfId="3957" xr:uid="{00000000-0005-0000-0000-00004D0F0000}"/>
    <cellStyle name="Normal 2 2 5 16" xfId="3958" xr:uid="{00000000-0005-0000-0000-00004E0F0000}"/>
    <cellStyle name="Normal 2 2 5 17" xfId="3959" xr:uid="{00000000-0005-0000-0000-00004F0F0000}"/>
    <cellStyle name="Normal 2 2 5 18" xfId="3960" xr:uid="{00000000-0005-0000-0000-0000500F0000}"/>
    <cellStyle name="Normal 2 2 5 19" xfId="3961" xr:uid="{00000000-0005-0000-0000-0000510F0000}"/>
    <cellStyle name="Normal 2 2 5 2" xfId="3962" xr:uid="{00000000-0005-0000-0000-0000520F0000}"/>
    <cellStyle name="Normal 2 2 5 2 2" xfId="3963" xr:uid="{00000000-0005-0000-0000-0000530F0000}"/>
    <cellStyle name="Normal 2 2 5 2 2 10" xfId="3964" xr:uid="{00000000-0005-0000-0000-0000540F0000}"/>
    <cellStyle name="Normal 2 2 5 2 2 11" xfId="3965" xr:uid="{00000000-0005-0000-0000-0000550F0000}"/>
    <cellStyle name="Normal 2 2 5 2 2 12" xfId="3966" xr:uid="{00000000-0005-0000-0000-0000560F0000}"/>
    <cellStyle name="Normal 2 2 5 2 2 13" xfId="3967" xr:uid="{00000000-0005-0000-0000-0000570F0000}"/>
    <cellStyle name="Normal 2 2 5 2 2 14" xfId="3968" xr:uid="{00000000-0005-0000-0000-0000580F0000}"/>
    <cellStyle name="Normal 2 2 5 2 2 15" xfId="3969" xr:uid="{00000000-0005-0000-0000-0000590F0000}"/>
    <cellStyle name="Normal 2 2 5 2 2 2" xfId="3970" xr:uid="{00000000-0005-0000-0000-00005A0F0000}"/>
    <cellStyle name="Normal 2 2 5 2 2 3" xfId="3971" xr:uid="{00000000-0005-0000-0000-00005B0F0000}"/>
    <cellStyle name="Normal 2 2 5 2 2 4" xfId="3972" xr:uid="{00000000-0005-0000-0000-00005C0F0000}"/>
    <cellStyle name="Normal 2 2 5 2 2 5" xfId="3973" xr:uid="{00000000-0005-0000-0000-00005D0F0000}"/>
    <cellStyle name="Normal 2 2 5 2 2 6" xfId="3974" xr:uid="{00000000-0005-0000-0000-00005E0F0000}"/>
    <cellStyle name="Normal 2 2 5 2 2 7" xfId="3975" xr:uid="{00000000-0005-0000-0000-00005F0F0000}"/>
    <cellStyle name="Normal 2 2 5 2 2 8" xfId="3976" xr:uid="{00000000-0005-0000-0000-0000600F0000}"/>
    <cellStyle name="Normal 2 2 5 2 2 9" xfId="3977" xr:uid="{00000000-0005-0000-0000-0000610F0000}"/>
    <cellStyle name="Normal 2 2 5 2 3" xfId="3978" xr:uid="{00000000-0005-0000-0000-0000620F0000}"/>
    <cellStyle name="Normal 2 2 5 2 3 10" xfId="3979" xr:uid="{00000000-0005-0000-0000-0000630F0000}"/>
    <cellStyle name="Normal 2 2 5 2 3 11" xfId="3980" xr:uid="{00000000-0005-0000-0000-0000640F0000}"/>
    <cellStyle name="Normal 2 2 5 2 3 12" xfId="3981" xr:uid="{00000000-0005-0000-0000-0000650F0000}"/>
    <cellStyle name="Normal 2 2 5 2 3 13" xfId="3982" xr:uid="{00000000-0005-0000-0000-0000660F0000}"/>
    <cellStyle name="Normal 2 2 5 2 3 14" xfId="3983" xr:uid="{00000000-0005-0000-0000-0000670F0000}"/>
    <cellStyle name="Normal 2 2 5 2 3 15" xfId="3984" xr:uid="{00000000-0005-0000-0000-0000680F0000}"/>
    <cellStyle name="Normal 2 2 5 2 3 2" xfId="3985" xr:uid="{00000000-0005-0000-0000-0000690F0000}"/>
    <cellStyle name="Normal 2 2 5 2 3 3" xfId="3986" xr:uid="{00000000-0005-0000-0000-00006A0F0000}"/>
    <cellStyle name="Normal 2 2 5 2 3 4" xfId="3987" xr:uid="{00000000-0005-0000-0000-00006B0F0000}"/>
    <cellStyle name="Normal 2 2 5 2 3 5" xfId="3988" xr:uid="{00000000-0005-0000-0000-00006C0F0000}"/>
    <cellStyle name="Normal 2 2 5 2 3 6" xfId="3989" xr:uid="{00000000-0005-0000-0000-00006D0F0000}"/>
    <cellStyle name="Normal 2 2 5 2 3 7" xfId="3990" xr:uid="{00000000-0005-0000-0000-00006E0F0000}"/>
    <cellStyle name="Normal 2 2 5 2 3 8" xfId="3991" xr:uid="{00000000-0005-0000-0000-00006F0F0000}"/>
    <cellStyle name="Normal 2 2 5 2 3 9" xfId="3992" xr:uid="{00000000-0005-0000-0000-0000700F0000}"/>
    <cellStyle name="Normal 2 2 5 2 4" xfId="3993" xr:uid="{00000000-0005-0000-0000-0000710F0000}"/>
    <cellStyle name="Normal 2 2 5 2 4 10" xfId="3994" xr:uid="{00000000-0005-0000-0000-0000720F0000}"/>
    <cellStyle name="Normal 2 2 5 2 4 11" xfId="3995" xr:uid="{00000000-0005-0000-0000-0000730F0000}"/>
    <cellStyle name="Normal 2 2 5 2 4 12" xfId="3996" xr:uid="{00000000-0005-0000-0000-0000740F0000}"/>
    <cellStyle name="Normal 2 2 5 2 4 13" xfId="3997" xr:uid="{00000000-0005-0000-0000-0000750F0000}"/>
    <cellStyle name="Normal 2 2 5 2 4 14" xfId="3998" xr:uid="{00000000-0005-0000-0000-0000760F0000}"/>
    <cellStyle name="Normal 2 2 5 2 4 15" xfId="3999" xr:uid="{00000000-0005-0000-0000-0000770F0000}"/>
    <cellStyle name="Normal 2 2 5 2 4 2" xfId="4000" xr:uid="{00000000-0005-0000-0000-0000780F0000}"/>
    <cellStyle name="Normal 2 2 5 2 4 3" xfId="4001" xr:uid="{00000000-0005-0000-0000-0000790F0000}"/>
    <cellStyle name="Normal 2 2 5 2 4 4" xfId="4002" xr:uid="{00000000-0005-0000-0000-00007A0F0000}"/>
    <cellStyle name="Normal 2 2 5 2 4 5" xfId="4003" xr:uid="{00000000-0005-0000-0000-00007B0F0000}"/>
    <cellStyle name="Normal 2 2 5 2 4 6" xfId="4004" xr:uid="{00000000-0005-0000-0000-00007C0F0000}"/>
    <cellStyle name="Normal 2 2 5 2 4 7" xfId="4005" xr:uid="{00000000-0005-0000-0000-00007D0F0000}"/>
    <cellStyle name="Normal 2 2 5 2 4 8" xfId="4006" xr:uid="{00000000-0005-0000-0000-00007E0F0000}"/>
    <cellStyle name="Normal 2 2 5 2 4 9" xfId="4007" xr:uid="{00000000-0005-0000-0000-00007F0F0000}"/>
    <cellStyle name="Normal 2 2 5 2 5" xfId="4008" xr:uid="{00000000-0005-0000-0000-0000800F0000}"/>
    <cellStyle name="Normal 2 2 5 2 5 10" xfId="4009" xr:uid="{00000000-0005-0000-0000-0000810F0000}"/>
    <cellStyle name="Normal 2 2 5 2 5 11" xfId="4010" xr:uid="{00000000-0005-0000-0000-0000820F0000}"/>
    <cellStyle name="Normal 2 2 5 2 5 12" xfId="4011" xr:uid="{00000000-0005-0000-0000-0000830F0000}"/>
    <cellStyle name="Normal 2 2 5 2 5 13" xfId="4012" xr:uid="{00000000-0005-0000-0000-0000840F0000}"/>
    <cellStyle name="Normal 2 2 5 2 5 14" xfId="4013" xr:uid="{00000000-0005-0000-0000-0000850F0000}"/>
    <cellStyle name="Normal 2 2 5 2 5 15" xfId="4014" xr:uid="{00000000-0005-0000-0000-0000860F0000}"/>
    <cellStyle name="Normal 2 2 5 2 5 2" xfId="4015" xr:uid="{00000000-0005-0000-0000-0000870F0000}"/>
    <cellStyle name="Normal 2 2 5 2 5 3" xfId="4016" xr:uid="{00000000-0005-0000-0000-0000880F0000}"/>
    <cellStyle name="Normal 2 2 5 2 5 4" xfId="4017" xr:uid="{00000000-0005-0000-0000-0000890F0000}"/>
    <cellStyle name="Normal 2 2 5 2 5 5" xfId="4018" xr:uid="{00000000-0005-0000-0000-00008A0F0000}"/>
    <cellStyle name="Normal 2 2 5 2 5 6" xfId="4019" xr:uid="{00000000-0005-0000-0000-00008B0F0000}"/>
    <cellStyle name="Normal 2 2 5 2 5 7" xfId="4020" xr:uid="{00000000-0005-0000-0000-00008C0F0000}"/>
    <cellStyle name="Normal 2 2 5 2 5 8" xfId="4021" xr:uid="{00000000-0005-0000-0000-00008D0F0000}"/>
    <cellStyle name="Normal 2 2 5 2 5 9" xfId="4022" xr:uid="{00000000-0005-0000-0000-00008E0F0000}"/>
    <cellStyle name="Normal 2 2 5 3" xfId="4023" xr:uid="{00000000-0005-0000-0000-00008F0F0000}"/>
    <cellStyle name="Normal 2 2 5 4" xfId="4024" xr:uid="{00000000-0005-0000-0000-0000900F0000}"/>
    <cellStyle name="Normal 2 2 5 5" xfId="4025" xr:uid="{00000000-0005-0000-0000-0000910F0000}"/>
    <cellStyle name="Normal 2 2 5 6" xfId="4026" xr:uid="{00000000-0005-0000-0000-0000920F0000}"/>
    <cellStyle name="Normal 2 2 5 7" xfId="4027" xr:uid="{00000000-0005-0000-0000-0000930F0000}"/>
    <cellStyle name="Normal 2 2 5 8" xfId="4028" xr:uid="{00000000-0005-0000-0000-0000940F0000}"/>
    <cellStyle name="Normal 2 2 5 9" xfId="4029" xr:uid="{00000000-0005-0000-0000-0000950F0000}"/>
    <cellStyle name="Normal 2 2 50" xfId="4030" xr:uid="{00000000-0005-0000-0000-0000960F0000}"/>
    <cellStyle name="Normal 2 2 51" xfId="4031" xr:uid="{00000000-0005-0000-0000-0000970F0000}"/>
    <cellStyle name="Normal 2 2 52" xfId="4032" xr:uid="{00000000-0005-0000-0000-0000980F0000}"/>
    <cellStyle name="Normal 2 2 53" xfId="4033" xr:uid="{00000000-0005-0000-0000-0000990F0000}"/>
    <cellStyle name="Normal 2 2 54" xfId="4034" xr:uid="{00000000-0005-0000-0000-00009A0F0000}"/>
    <cellStyle name="Normal 2 2 55" xfId="4035" xr:uid="{00000000-0005-0000-0000-00009B0F0000}"/>
    <cellStyle name="Normal 2 2 56" xfId="4036" xr:uid="{00000000-0005-0000-0000-00009C0F0000}"/>
    <cellStyle name="Normal 2 2 56 2" xfId="4037" xr:uid="{00000000-0005-0000-0000-00009D0F0000}"/>
    <cellStyle name="Normal 2 2 56 3" xfId="4038" xr:uid="{00000000-0005-0000-0000-00009E0F0000}"/>
    <cellStyle name="Normal 2 2 56 4" xfId="4039" xr:uid="{00000000-0005-0000-0000-00009F0F0000}"/>
    <cellStyle name="Normal 2 2 56 5" xfId="4040" xr:uid="{00000000-0005-0000-0000-0000A00F0000}"/>
    <cellStyle name="Normal 2 2 56 6" xfId="4041" xr:uid="{00000000-0005-0000-0000-0000A10F0000}"/>
    <cellStyle name="Normal 2 2 57" xfId="4042" xr:uid="{00000000-0005-0000-0000-0000A20F0000}"/>
    <cellStyle name="Normal 2 2 58" xfId="4043" xr:uid="{00000000-0005-0000-0000-0000A30F0000}"/>
    <cellStyle name="Normal 2 2 59" xfId="4044" xr:uid="{00000000-0005-0000-0000-0000A40F0000}"/>
    <cellStyle name="Normal 2 2 6" xfId="4045" xr:uid="{00000000-0005-0000-0000-0000A50F0000}"/>
    <cellStyle name="Normal 2 2 6 10" xfId="4046" xr:uid="{00000000-0005-0000-0000-0000A60F0000}"/>
    <cellStyle name="Normal 2 2 6 11" xfId="4047" xr:uid="{00000000-0005-0000-0000-0000A70F0000}"/>
    <cellStyle name="Normal 2 2 6 12" xfId="4048" xr:uid="{00000000-0005-0000-0000-0000A80F0000}"/>
    <cellStyle name="Normal 2 2 6 13" xfId="4049" xr:uid="{00000000-0005-0000-0000-0000A90F0000}"/>
    <cellStyle name="Normal 2 2 6 14" xfId="4050" xr:uid="{00000000-0005-0000-0000-0000AA0F0000}"/>
    <cellStyle name="Normal 2 2 6 15" xfId="4051" xr:uid="{00000000-0005-0000-0000-0000AB0F0000}"/>
    <cellStyle name="Normal 2 2 6 2" xfId="4052" xr:uid="{00000000-0005-0000-0000-0000AC0F0000}"/>
    <cellStyle name="Normal 2 2 6 3" xfId="4053" xr:uid="{00000000-0005-0000-0000-0000AD0F0000}"/>
    <cellStyle name="Normal 2 2 6 4" xfId="4054" xr:uid="{00000000-0005-0000-0000-0000AE0F0000}"/>
    <cellStyle name="Normal 2 2 6 5" xfId="4055" xr:uid="{00000000-0005-0000-0000-0000AF0F0000}"/>
    <cellStyle name="Normal 2 2 6 6" xfId="4056" xr:uid="{00000000-0005-0000-0000-0000B00F0000}"/>
    <cellStyle name="Normal 2 2 6 7" xfId="4057" xr:uid="{00000000-0005-0000-0000-0000B10F0000}"/>
    <cellStyle name="Normal 2 2 6 8" xfId="4058" xr:uid="{00000000-0005-0000-0000-0000B20F0000}"/>
    <cellStyle name="Normal 2 2 6 9" xfId="4059" xr:uid="{00000000-0005-0000-0000-0000B30F0000}"/>
    <cellStyle name="Normal 2 2 60" xfId="4060" xr:uid="{00000000-0005-0000-0000-0000B40F0000}"/>
    <cellStyle name="Normal 2 2 61" xfId="4061" xr:uid="{00000000-0005-0000-0000-0000B50F0000}"/>
    <cellStyle name="Normal 2 2 62" xfId="4062" xr:uid="{00000000-0005-0000-0000-0000B60F0000}"/>
    <cellStyle name="Normal 2 2 63" xfId="4063" xr:uid="{00000000-0005-0000-0000-0000B70F0000}"/>
    <cellStyle name="Normal 2 2 64" xfId="4064" xr:uid="{00000000-0005-0000-0000-0000B80F0000}"/>
    <cellStyle name="Normal 2 2 65" xfId="4065" xr:uid="{00000000-0005-0000-0000-0000B90F0000}"/>
    <cellStyle name="Normal 2 2 66" xfId="4066" xr:uid="{00000000-0005-0000-0000-0000BA0F0000}"/>
    <cellStyle name="Normal 2 2 67" xfId="4067" xr:uid="{00000000-0005-0000-0000-0000BB0F0000}"/>
    <cellStyle name="Normal 2 2 68" xfId="4068" xr:uid="{00000000-0005-0000-0000-0000BC0F0000}"/>
    <cellStyle name="Normal 2 2 69" xfId="4069" xr:uid="{00000000-0005-0000-0000-0000BD0F0000}"/>
    <cellStyle name="Normal 2 2 7" xfId="4070" xr:uid="{00000000-0005-0000-0000-0000BE0F0000}"/>
    <cellStyle name="Normal 2 2 7 10" xfId="4071" xr:uid="{00000000-0005-0000-0000-0000BF0F0000}"/>
    <cellStyle name="Normal 2 2 7 11" xfId="4072" xr:uid="{00000000-0005-0000-0000-0000C00F0000}"/>
    <cellStyle name="Normal 2 2 7 12" xfId="4073" xr:uid="{00000000-0005-0000-0000-0000C10F0000}"/>
    <cellStyle name="Normal 2 2 7 13" xfId="4074" xr:uid="{00000000-0005-0000-0000-0000C20F0000}"/>
    <cellStyle name="Normal 2 2 7 14" xfId="4075" xr:uid="{00000000-0005-0000-0000-0000C30F0000}"/>
    <cellStyle name="Normal 2 2 7 15" xfId="4076" xr:uid="{00000000-0005-0000-0000-0000C40F0000}"/>
    <cellStyle name="Normal 2 2 7 2" xfId="4077" xr:uid="{00000000-0005-0000-0000-0000C50F0000}"/>
    <cellStyle name="Normal 2 2 7 3" xfId="4078" xr:uid="{00000000-0005-0000-0000-0000C60F0000}"/>
    <cellStyle name="Normal 2 2 7 4" xfId="4079" xr:uid="{00000000-0005-0000-0000-0000C70F0000}"/>
    <cellStyle name="Normal 2 2 7 5" xfId="4080" xr:uid="{00000000-0005-0000-0000-0000C80F0000}"/>
    <cellStyle name="Normal 2 2 7 6" xfId="4081" xr:uid="{00000000-0005-0000-0000-0000C90F0000}"/>
    <cellStyle name="Normal 2 2 7 7" xfId="4082" xr:uid="{00000000-0005-0000-0000-0000CA0F0000}"/>
    <cellStyle name="Normal 2 2 7 8" xfId="4083" xr:uid="{00000000-0005-0000-0000-0000CB0F0000}"/>
    <cellStyle name="Normal 2 2 7 9" xfId="4084" xr:uid="{00000000-0005-0000-0000-0000CC0F0000}"/>
    <cellStyle name="Normal 2 2 70" xfId="4085" xr:uid="{00000000-0005-0000-0000-0000CD0F0000}"/>
    <cellStyle name="Normal 2 2 71" xfId="4086" xr:uid="{00000000-0005-0000-0000-0000CE0F0000}"/>
    <cellStyle name="Normal 2 2 72" xfId="4087" xr:uid="{00000000-0005-0000-0000-0000CF0F0000}"/>
    <cellStyle name="Normal 2 2 73" xfId="4088" xr:uid="{00000000-0005-0000-0000-0000D00F0000}"/>
    <cellStyle name="Normal 2 2 74" xfId="4089" xr:uid="{00000000-0005-0000-0000-0000D10F0000}"/>
    <cellStyle name="Normal 2 2 75" xfId="4090" xr:uid="{00000000-0005-0000-0000-0000D20F0000}"/>
    <cellStyle name="Normal 2 2 76" xfId="4091" xr:uid="{00000000-0005-0000-0000-0000D30F0000}"/>
    <cellStyle name="Normal 2 2 77" xfId="4092" xr:uid="{00000000-0005-0000-0000-0000D40F0000}"/>
    <cellStyle name="Normal 2 2 78" xfId="4093" xr:uid="{00000000-0005-0000-0000-0000D50F0000}"/>
    <cellStyle name="Normal 2 2 79" xfId="4094" xr:uid="{00000000-0005-0000-0000-0000D60F0000}"/>
    <cellStyle name="Normal 2 2 8" xfId="4095" xr:uid="{00000000-0005-0000-0000-0000D70F0000}"/>
    <cellStyle name="Normal 2 2 8 10" xfId="4096" xr:uid="{00000000-0005-0000-0000-0000D80F0000}"/>
    <cellStyle name="Normal 2 2 8 11" xfId="4097" xr:uid="{00000000-0005-0000-0000-0000D90F0000}"/>
    <cellStyle name="Normal 2 2 8 12" xfId="4098" xr:uid="{00000000-0005-0000-0000-0000DA0F0000}"/>
    <cellStyle name="Normal 2 2 8 13" xfId="4099" xr:uid="{00000000-0005-0000-0000-0000DB0F0000}"/>
    <cellStyle name="Normal 2 2 8 14" xfId="4100" xr:uid="{00000000-0005-0000-0000-0000DC0F0000}"/>
    <cellStyle name="Normal 2 2 8 15" xfId="4101" xr:uid="{00000000-0005-0000-0000-0000DD0F0000}"/>
    <cellStyle name="Normal 2 2 8 2" xfId="4102" xr:uid="{00000000-0005-0000-0000-0000DE0F0000}"/>
    <cellStyle name="Normal 2 2 8 3" xfId="4103" xr:uid="{00000000-0005-0000-0000-0000DF0F0000}"/>
    <cellStyle name="Normal 2 2 8 4" xfId="4104" xr:uid="{00000000-0005-0000-0000-0000E00F0000}"/>
    <cellStyle name="Normal 2 2 8 5" xfId="4105" xr:uid="{00000000-0005-0000-0000-0000E10F0000}"/>
    <cellStyle name="Normal 2 2 8 6" xfId="4106" xr:uid="{00000000-0005-0000-0000-0000E20F0000}"/>
    <cellStyle name="Normal 2 2 8 7" xfId="4107" xr:uid="{00000000-0005-0000-0000-0000E30F0000}"/>
    <cellStyle name="Normal 2 2 8 8" xfId="4108" xr:uid="{00000000-0005-0000-0000-0000E40F0000}"/>
    <cellStyle name="Normal 2 2 8 9" xfId="4109" xr:uid="{00000000-0005-0000-0000-0000E50F0000}"/>
    <cellStyle name="Normal 2 2 80" xfId="4110" xr:uid="{00000000-0005-0000-0000-0000E60F0000}"/>
    <cellStyle name="Normal 2 2 81" xfId="4111" xr:uid="{00000000-0005-0000-0000-0000E70F0000}"/>
    <cellStyle name="Normal 2 2 82" xfId="4112" xr:uid="{00000000-0005-0000-0000-0000E80F0000}"/>
    <cellStyle name="Normal 2 2 83" xfId="4113" xr:uid="{00000000-0005-0000-0000-0000E90F0000}"/>
    <cellStyle name="Normal 2 2 84" xfId="4114" xr:uid="{00000000-0005-0000-0000-0000EA0F0000}"/>
    <cellStyle name="Normal 2 2 85" xfId="4115" xr:uid="{00000000-0005-0000-0000-0000EB0F0000}"/>
    <cellStyle name="Normal 2 2 86" xfId="4116" xr:uid="{00000000-0005-0000-0000-0000EC0F0000}"/>
    <cellStyle name="Normal 2 2 87" xfId="4117" xr:uid="{00000000-0005-0000-0000-0000ED0F0000}"/>
    <cellStyle name="Normal 2 2 88" xfId="4118" xr:uid="{00000000-0005-0000-0000-0000EE0F0000}"/>
    <cellStyle name="Normal 2 2 89" xfId="4119" xr:uid="{00000000-0005-0000-0000-0000EF0F0000}"/>
    <cellStyle name="Normal 2 2 89 10" xfId="4120" xr:uid="{00000000-0005-0000-0000-0000F00F0000}"/>
    <cellStyle name="Normal 2 2 89 11" xfId="4121" xr:uid="{00000000-0005-0000-0000-0000F10F0000}"/>
    <cellStyle name="Normal 2 2 89 12" xfId="4122" xr:uid="{00000000-0005-0000-0000-0000F20F0000}"/>
    <cellStyle name="Normal 2 2 89 2" xfId="4123" xr:uid="{00000000-0005-0000-0000-0000F30F0000}"/>
    <cellStyle name="Normal 2 2 89 2 2" xfId="4124" xr:uid="{00000000-0005-0000-0000-0000F40F0000}"/>
    <cellStyle name="Normal 2 2 89 2 2 2" xfId="4125" xr:uid="{00000000-0005-0000-0000-0000F50F0000}"/>
    <cellStyle name="Normal 2 2 89 2 2 3" xfId="4126" xr:uid="{00000000-0005-0000-0000-0000F60F0000}"/>
    <cellStyle name="Normal 2 2 89 2 2 4" xfId="4127" xr:uid="{00000000-0005-0000-0000-0000F70F0000}"/>
    <cellStyle name="Normal 2 2 89 2 2 5" xfId="4128" xr:uid="{00000000-0005-0000-0000-0000F80F0000}"/>
    <cellStyle name="Normal 2 2 89 2 2 6" xfId="4129" xr:uid="{00000000-0005-0000-0000-0000F90F0000}"/>
    <cellStyle name="Normal 2 2 89 2 3" xfId="4130" xr:uid="{00000000-0005-0000-0000-0000FA0F0000}"/>
    <cellStyle name="Normal 2 2 89 2 4" xfId="4131" xr:uid="{00000000-0005-0000-0000-0000FB0F0000}"/>
    <cellStyle name="Normal 2 2 89 2 5" xfId="4132" xr:uid="{00000000-0005-0000-0000-0000FC0F0000}"/>
    <cellStyle name="Normal 2 2 89 2 6" xfId="4133" xr:uid="{00000000-0005-0000-0000-0000FD0F0000}"/>
    <cellStyle name="Normal 2 2 89 2 7" xfId="4134" xr:uid="{00000000-0005-0000-0000-0000FE0F0000}"/>
    <cellStyle name="Normal 2 2 89 2 8" xfId="4135" xr:uid="{00000000-0005-0000-0000-0000FF0F0000}"/>
    <cellStyle name="Normal 2 2 89 2 9" xfId="4136" xr:uid="{00000000-0005-0000-0000-000000100000}"/>
    <cellStyle name="Normal 2 2 89 3" xfId="4137" xr:uid="{00000000-0005-0000-0000-000001100000}"/>
    <cellStyle name="Normal 2 2 89 4" xfId="4138" xr:uid="{00000000-0005-0000-0000-000002100000}"/>
    <cellStyle name="Normal 2 2 89 5" xfId="4139" xr:uid="{00000000-0005-0000-0000-000003100000}"/>
    <cellStyle name="Normal 2 2 89 6" xfId="4140" xr:uid="{00000000-0005-0000-0000-000004100000}"/>
    <cellStyle name="Normal 2 2 89 6 2" xfId="4141" xr:uid="{00000000-0005-0000-0000-000005100000}"/>
    <cellStyle name="Normal 2 2 89 6 3" xfId="4142" xr:uid="{00000000-0005-0000-0000-000006100000}"/>
    <cellStyle name="Normal 2 2 89 6 4" xfId="4143" xr:uid="{00000000-0005-0000-0000-000007100000}"/>
    <cellStyle name="Normal 2 2 89 6 5" xfId="4144" xr:uid="{00000000-0005-0000-0000-000008100000}"/>
    <cellStyle name="Normal 2 2 89 6 6" xfId="4145" xr:uid="{00000000-0005-0000-0000-000009100000}"/>
    <cellStyle name="Normal 2 2 89 7" xfId="4146" xr:uid="{00000000-0005-0000-0000-00000A100000}"/>
    <cellStyle name="Normal 2 2 89 8" xfId="4147" xr:uid="{00000000-0005-0000-0000-00000B100000}"/>
    <cellStyle name="Normal 2 2 89 9" xfId="4148" xr:uid="{00000000-0005-0000-0000-00000C100000}"/>
    <cellStyle name="Normal 2 2 9" xfId="4149" xr:uid="{00000000-0005-0000-0000-00000D100000}"/>
    <cellStyle name="Normal 2 2 9 10" xfId="4150" xr:uid="{00000000-0005-0000-0000-00000E100000}"/>
    <cellStyle name="Normal 2 2 9 11" xfId="4151" xr:uid="{00000000-0005-0000-0000-00000F100000}"/>
    <cellStyle name="Normal 2 2 9 12" xfId="4152" xr:uid="{00000000-0005-0000-0000-000010100000}"/>
    <cellStyle name="Normal 2 2 9 13" xfId="4153" xr:uid="{00000000-0005-0000-0000-000011100000}"/>
    <cellStyle name="Normal 2 2 9 14" xfId="4154" xr:uid="{00000000-0005-0000-0000-000012100000}"/>
    <cellStyle name="Normal 2 2 9 15" xfId="4155" xr:uid="{00000000-0005-0000-0000-000013100000}"/>
    <cellStyle name="Normal 2 2 9 2" xfId="4156" xr:uid="{00000000-0005-0000-0000-000014100000}"/>
    <cellStyle name="Normal 2 2 9 3" xfId="4157" xr:uid="{00000000-0005-0000-0000-000015100000}"/>
    <cellStyle name="Normal 2 2 9 4" xfId="4158" xr:uid="{00000000-0005-0000-0000-000016100000}"/>
    <cellStyle name="Normal 2 2 9 5" xfId="4159" xr:uid="{00000000-0005-0000-0000-000017100000}"/>
    <cellStyle name="Normal 2 2 9 6" xfId="4160" xr:uid="{00000000-0005-0000-0000-000018100000}"/>
    <cellStyle name="Normal 2 2 9 7" xfId="4161" xr:uid="{00000000-0005-0000-0000-000019100000}"/>
    <cellStyle name="Normal 2 2 9 8" xfId="4162" xr:uid="{00000000-0005-0000-0000-00001A100000}"/>
    <cellStyle name="Normal 2 2 9 9" xfId="4163" xr:uid="{00000000-0005-0000-0000-00001B100000}"/>
    <cellStyle name="Normal 2 2 90" xfId="4164" xr:uid="{00000000-0005-0000-0000-00001C100000}"/>
    <cellStyle name="Normal 2 2 91" xfId="4165" xr:uid="{00000000-0005-0000-0000-00001D100000}"/>
    <cellStyle name="Normal 2 2 92" xfId="4166" xr:uid="{00000000-0005-0000-0000-00001E100000}"/>
    <cellStyle name="Normal 2 2 92 2" xfId="4167" xr:uid="{00000000-0005-0000-0000-00001F100000}"/>
    <cellStyle name="Normal 2 2 92 2 2" xfId="4168" xr:uid="{00000000-0005-0000-0000-000020100000}"/>
    <cellStyle name="Normal 2 2 92 2 3" xfId="4169" xr:uid="{00000000-0005-0000-0000-000021100000}"/>
    <cellStyle name="Normal 2 2 92 2 4" xfId="4170" xr:uid="{00000000-0005-0000-0000-000022100000}"/>
    <cellStyle name="Normal 2 2 92 2 5" xfId="4171" xr:uid="{00000000-0005-0000-0000-000023100000}"/>
    <cellStyle name="Normal 2 2 92 2 6" xfId="4172" xr:uid="{00000000-0005-0000-0000-000024100000}"/>
    <cellStyle name="Normal 2 2 92 3" xfId="4173" xr:uid="{00000000-0005-0000-0000-000025100000}"/>
    <cellStyle name="Normal 2 2 92 4" xfId="4174" xr:uid="{00000000-0005-0000-0000-000026100000}"/>
    <cellStyle name="Normal 2 2 92 5" xfId="4175" xr:uid="{00000000-0005-0000-0000-000027100000}"/>
    <cellStyle name="Normal 2 2 92 6" xfId="4176" xr:uid="{00000000-0005-0000-0000-000028100000}"/>
    <cellStyle name="Normal 2 2 92 7" xfId="4177" xr:uid="{00000000-0005-0000-0000-000029100000}"/>
    <cellStyle name="Normal 2 2 92 8" xfId="4178" xr:uid="{00000000-0005-0000-0000-00002A100000}"/>
    <cellStyle name="Normal 2 2 92 9" xfId="4179" xr:uid="{00000000-0005-0000-0000-00002B100000}"/>
    <cellStyle name="Normal 2 2 93" xfId="4180" xr:uid="{00000000-0005-0000-0000-00002C100000}"/>
    <cellStyle name="Normal 2 2 94" xfId="4181" xr:uid="{00000000-0005-0000-0000-00002D100000}"/>
    <cellStyle name="Normal 2 2 95" xfId="4182" xr:uid="{00000000-0005-0000-0000-00002E100000}"/>
    <cellStyle name="Normal 2 2 96" xfId="4183" xr:uid="{00000000-0005-0000-0000-00002F100000}"/>
    <cellStyle name="Normal 2 2 97" xfId="4184" xr:uid="{00000000-0005-0000-0000-000030100000}"/>
    <cellStyle name="Normal 2 2 98" xfId="4185" xr:uid="{00000000-0005-0000-0000-000031100000}"/>
    <cellStyle name="Normal 2 2 99" xfId="4186" xr:uid="{00000000-0005-0000-0000-000032100000}"/>
    <cellStyle name="Normal 2 20" xfId="4187" xr:uid="{00000000-0005-0000-0000-000033100000}"/>
    <cellStyle name="Normal 2 21" xfId="4188" xr:uid="{00000000-0005-0000-0000-000034100000}"/>
    <cellStyle name="Normal 2 22" xfId="4189" xr:uid="{00000000-0005-0000-0000-000035100000}"/>
    <cellStyle name="Normal 2 23" xfId="4190" xr:uid="{00000000-0005-0000-0000-000036100000}"/>
    <cellStyle name="Normal 2 24" xfId="4191" xr:uid="{00000000-0005-0000-0000-000037100000}"/>
    <cellStyle name="Normal 2 25" xfId="4192" xr:uid="{00000000-0005-0000-0000-000038100000}"/>
    <cellStyle name="Normal 2 26" xfId="4193" xr:uid="{00000000-0005-0000-0000-000039100000}"/>
    <cellStyle name="Normal 2 27" xfId="4194" xr:uid="{00000000-0005-0000-0000-00003A100000}"/>
    <cellStyle name="Normal 2 28" xfId="4195" xr:uid="{00000000-0005-0000-0000-00003B100000}"/>
    <cellStyle name="Normal 2 29" xfId="4196" xr:uid="{00000000-0005-0000-0000-00003C100000}"/>
    <cellStyle name="Normal 2 3" xfId="4197" xr:uid="{00000000-0005-0000-0000-00003D100000}"/>
    <cellStyle name="Normal 2 30" xfId="4198" xr:uid="{00000000-0005-0000-0000-00003E100000}"/>
    <cellStyle name="Normal 2 31" xfId="4199" xr:uid="{00000000-0005-0000-0000-00003F100000}"/>
    <cellStyle name="Normal 2 32" xfId="4200" xr:uid="{00000000-0005-0000-0000-000040100000}"/>
    <cellStyle name="Normal 2 33" xfId="4201" xr:uid="{00000000-0005-0000-0000-000041100000}"/>
    <cellStyle name="Normal 2 34" xfId="4202" xr:uid="{00000000-0005-0000-0000-000042100000}"/>
    <cellStyle name="Normal 2 35" xfId="4203" xr:uid="{00000000-0005-0000-0000-000043100000}"/>
    <cellStyle name="Normal 2 36" xfId="7989" xr:uid="{00000000-0005-0000-0000-000044100000}"/>
    <cellStyle name="Normal 2 36 2" xfId="2" xr:uid="{00000000-0005-0000-0000-000002000000}"/>
    <cellStyle name="Normal 2 4" xfId="4204" xr:uid="{00000000-0005-0000-0000-000046100000}"/>
    <cellStyle name="Normal 2 4 10" xfId="4205" xr:uid="{00000000-0005-0000-0000-000047100000}"/>
    <cellStyle name="Normal 2 4 10 10" xfId="4206" xr:uid="{00000000-0005-0000-0000-000048100000}"/>
    <cellStyle name="Normal 2 4 10 11" xfId="4207" xr:uid="{00000000-0005-0000-0000-000049100000}"/>
    <cellStyle name="Normal 2 4 10 12" xfId="4208" xr:uid="{00000000-0005-0000-0000-00004A100000}"/>
    <cellStyle name="Normal 2 4 10 13" xfId="4209" xr:uid="{00000000-0005-0000-0000-00004B100000}"/>
    <cellStyle name="Normal 2 4 10 14" xfId="4210" xr:uid="{00000000-0005-0000-0000-00004C100000}"/>
    <cellStyle name="Normal 2 4 10 15" xfId="4211" xr:uid="{00000000-0005-0000-0000-00004D100000}"/>
    <cellStyle name="Normal 2 4 10 2" xfId="4212" xr:uid="{00000000-0005-0000-0000-00004E100000}"/>
    <cellStyle name="Normal 2 4 10 3" xfId="4213" xr:uid="{00000000-0005-0000-0000-00004F100000}"/>
    <cellStyle name="Normal 2 4 10 4" xfId="4214" xr:uid="{00000000-0005-0000-0000-000050100000}"/>
    <cellStyle name="Normal 2 4 10 5" xfId="4215" xr:uid="{00000000-0005-0000-0000-000051100000}"/>
    <cellStyle name="Normal 2 4 10 6" xfId="4216" xr:uid="{00000000-0005-0000-0000-000052100000}"/>
    <cellStyle name="Normal 2 4 10 7" xfId="4217" xr:uid="{00000000-0005-0000-0000-000053100000}"/>
    <cellStyle name="Normal 2 4 10 8" xfId="4218" xr:uid="{00000000-0005-0000-0000-000054100000}"/>
    <cellStyle name="Normal 2 4 10 9" xfId="4219" xr:uid="{00000000-0005-0000-0000-000055100000}"/>
    <cellStyle name="Normal 2 4 11" xfId="4220" xr:uid="{00000000-0005-0000-0000-000056100000}"/>
    <cellStyle name="Normal 2 4 12" xfId="4221" xr:uid="{00000000-0005-0000-0000-000057100000}"/>
    <cellStyle name="Normal 2 4 13" xfId="4222" xr:uid="{00000000-0005-0000-0000-000058100000}"/>
    <cellStyle name="Normal 2 4 14" xfId="4223" xr:uid="{00000000-0005-0000-0000-000059100000}"/>
    <cellStyle name="Normal 2 4 15" xfId="4224" xr:uid="{00000000-0005-0000-0000-00005A100000}"/>
    <cellStyle name="Normal 2 4 16" xfId="4225" xr:uid="{00000000-0005-0000-0000-00005B100000}"/>
    <cellStyle name="Normal 2 4 17" xfId="4226" xr:uid="{00000000-0005-0000-0000-00005C100000}"/>
    <cellStyle name="Normal 2 4 18" xfId="4227" xr:uid="{00000000-0005-0000-0000-00005D100000}"/>
    <cellStyle name="Normal 2 4 19" xfId="4228" xr:uid="{00000000-0005-0000-0000-00005E100000}"/>
    <cellStyle name="Normal 2 4 2" xfId="4229" xr:uid="{00000000-0005-0000-0000-00005F100000}"/>
    <cellStyle name="Normal 2 4 2 10" xfId="4230" xr:uid="{00000000-0005-0000-0000-000060100000}"/>
    <cellStyle name="Normal 2 4 2 11" xfId="4231" xr:uid="{00000000-0005-0000-0000-000061100000}"/>
    <cellStyle name="Normal 2 4 2 12" xfId="4232" xr:uid="{00000000-0005-0000-0000-000062100000}"/>
    <cellStyle name="Normal 2 4 2 13" xfId="4233" xr:uid="{00000000-0005-0000-0000-000063100000}"/>
    <cellStyle name="Normal 2 4 2 14" xfId="4234" xr:uid="{00000000-0005-0000-0000-000064100000}"/>
    <cellStyle name="Normal 2 4 2 15" xfId="4235" xr:uid="{00000000-0005-0000-0000-000065100000}"/>
    <cellStyle name="Normal 2 4 2 16" xfId="4236" xr:uid="{00000000-0005-0000-0000-000066100000}"/>
    <cellStyle name="Normal 2 4 2 17" xfId="4237" xr:uid="{00000000-0005-0000-0000-000067100000}"/>
    <cellStyle name="Normal 2 4 2 18" xfId="4238" xr:uid="{00000000-0005-0000-0000-000068100000}"/>
    <cellStyle name="Normal 2 4 2 19" xfId="4239" xr:uid="{00000000-0005-0000-0000-000069100000}"/>
    <cellStyle name="Normal 2 4 2 2" xfId="4240" xr:uid="{00000000-0005-0000-0000-00006A100000}"/>
    <cellStyle name="Normal 2 4 2 2 10" xfId="4241" xr:uid="{00000000-0005-0000-0000-00006B100000}"/>
    <cellStyle name="Normal 2 4 2 2 10 10" xfId="4242" xr:uid="{00000000-0005-0000-0000-00006C100000}"/>
    <cellStyle name="Normal 2 4 2 2 10 11" xfId="4243" xr:uid="{00000000-0005-0000-0000-00006D100000}"/>
    <cellStyle name="Normal 2 4 2 2 10 12" xfId="4244" xr:uid="{00000000-0005-0000-0000-00006E100000}"/>
    <cellStyle name="Normal 2 4 2 2 10 13" xfId="4245" xr:uid="{00000000-0005-0000-0000-00006F100000}"/>
    <cellStyle name="Normal 2 4 2 2 10 14" xfId="4246" xr:uid="{00000000-0005-0000-0000-000070100000}"/>
    <cellStyle name="Normal 2 4 2 2 10 15" xfId="4247" xr:uid="{00000000-0005-0000-0000-000071100000}"/>
    <cellStyle name="Normal 2 4 2 2 10 2" xfId="4248" xr:uid="{00000000-0005-0000-0000-000072100000}"/>
    <cellStyle name="Normal 2 4 2 2 10 3" xfId="4249" xr:uid="{00000000-0005-0000-0000-000073100000}"/>
    <cellStyle name="Normal 2 4 2 2 10 4" xfId="4250" xr:uid="{00000000-0005-0000-0000-000074100000}"/>
    <cellStyle name="Normal 2 4 2 2 10 5" xfId="4251" xr:uid="{00000000-0005-0000-0000-000075100000}"/>
    <cellStyle name="Normal 2 4 2 2 10 6" xfId="4252" xr:uid="{00000000-0005-0000-0000-000076100000}"/>
    <cellStyle name="Normal 2 4 2 2 10 7" xfId="4253" xr:uid="{00000000-0005-0000-0000-000077100000}"/>
    <cellStyle name="Normal 2 4 2 2 10 8" xfId="4254" xr:uid="{00000000-0005-0000-0000-000078100000}"/>
    <cellStyle name="Normal 2 4 2 2 10 9" xfId="4255" xr:uid="{00000000-0005-0000-0000-000079100000}"/>
    <cellStyle name="Normal 2 4 2 2 2" xfId="4256" xr:uid="{00000000-0005-0000-0000-00007A100000}"/>
    <cellStyle name="Normal 2 4 2 2 2 10" xfId="4257" xr:uid="{00000000-0005-0000-0000-00007B100000}"/>
    <cellStyle name="Normal 2 4 2 2 2 11" xfId="4258" xr:uid="{00000000-0005-0000-0000-00007C100000}"/>
    <cellStyle name="Normal 2 4 2 2 2 12" xfId="4259" xr:uid="{00000000-0005-0000-0000-00007D100000}"/>
    <cellStyle name="Normal 2 4 2 2 2 13" xfId="4260" xr:uid="{00000000-0005-0000-0000-00007E100000}"/>
    <cellStyle name="Normal 2 4 2 2 2 14" xfId="4261" xr:uid="{00000000-0005-0000-0000-00007F100000}"/>
    <cellStyle name="Normal 2 4 2 2 2 15" xfId="4262" xr:uid="{00000000-0005-0000-0000-000080100000}"/>
    <cellStyle name="Normal 2 4 2 2 2 16" xfId="4263" xr:uid="{00000000-0005-0000-0000-000081100000}"/>
    <cellStyle name="Normal 2 4 2 2 2 17" xfId="4264" xr:uid="{00000000-0005-0000-0000-000082100000}"/>
    <cellStyle name="Normal 2 4 2 2 2 18" xfId="4265" xr:uid="{00000000-0005-0000-0000-000083100000}"/>
    <cellStyle name="Normal 2 4 2 2 2 19" xfId="4266" xr:uid="{00000000-0005-0000-0000-000084100000}"/>
    <cellStyle name="Normal 2 4 2 2 2 2" xfId="4267" xr:uid="{00000000-0005-0000-0000-000085100000}"/>
    <cellStyle name="Normal 2 4 2 2 2 2 2" xfId="4268" xr:uid="{00000000-0005-0000-0000-000086100000}"/>
    <cellStyle name="Normal 2 4 2 2 2 2 2 10" xfId="4269" xr:uid="{00000000-0005-0000-0000-000087100000}"/>
    <cellStyle name="Normal 2 4 2 2 2 2 2 11" xfId="4270" xr:uid="{00000000-0005-0000-0000-000088100000}"/>
    <cellStyle name="Normal 2 4 2 2 2 2 2 12" xfId="4271" xr:uid="{00000000-0005-0000-0000-000089100000}"/>
    <cellStyle name="Normal 2 4 2 2 2 2 2 13" xfId="4272" xr:uid="{00000000-0005-0000-0000-00008A100000}"/>
    <cellStyle name="Normal 2 4 2 2 2 2 2 14" xfId="4273" xr:uid="{00000000-0005-0000-0000-00008B100000}"/>
    <cellStyle name="Normal 2 4 2 2 2 2 2 15" xfId="4274" xr:uid="{00000000-0005-0000-0000-00008C100000}"/>
    <cellStyle name="Normal 2 4 2 2 2 2 2 16" xfId="4275" xr:uid="{00000000-0005-0000-0000-00008D100000}"/>
    <cellStyle name="Normal 2 4 2 2 2 2 2 17" xfId="4276" xr:uid="{00000000-0005-0000-0000-00008E100000}"/>
    <cellStyle name="Normal 2 4 2 2 2 2 2 18" xfId="4277" xr:uid="{00000000-0005-0000-0000-00008F100000}"/>
    <cellStyle name="Normal 2 4 2 2 2 2 2 19" xfId="4278" xr:uid="{00000000-0005-0000-0000-000090100000}"/>
    <cellStyle name="Normal 2 4 2 2 2 2 2 2" xfId="4279" xr:uid="{00000000-0005-0000-0000-000091100000}"/>
    <cellStyle name="Normal 2 4 2 2 2 2 2 2 2" xfId="4280" xr:uid="{00000000-0005-0000-0000-000092100000}"/>
    <cellStyle name="Normal 2 4 2 2 2 2 2 2 2 10" xfId="4281" xr:uid="{00000000-0005-0000-0000-000093100000}"/>
    <cellStyle name="Normal 2 4 2 2 2 2 2 2 2 11" xfId="4282" xr:uid="{00000000-0005-0000-0000-000094100000}"/>
    <cellStyle name="Normal 2 4 2 2 2 2 2 2 2 12" xfId="4283" xr:uid="{00000000-0005-0000-0000-000095100000}"/>
    <cellStyle name="Normal 2 4 2 2 2 2 2 2 2 13" xfId="4284" xr:uid="{00000000-0005-0000-0000-000096100000}"/>
    <cellStyle name="Normal 2 4 2 2 2 2 2 2 2 14" xfId="4285" xr:uid="{00000000-0005-0000-0000-000097100000}"/>
    <cellStyle name="Normal 2 4 2 2 2 2 2 2 2 15" xfId="4286" xr:uid="{00000000-0005-0000-0000-000098100000}"/>
    <cellStyle name="Normal 2 4 2 2 2 2 2 2 2 16" xfId="4287" xr:uid="{00000000-0005-0000-0000-000099100000}"/>
    <cellStyle name="Normal 2 4 2 2 2 2 2 2 2 2" xfId="4288" xr:uid="{00000000-0005-0000-0000-00009A100000}"/>
    <cellStyle name="Normal 2 4 2 2 2 2 2 2 2 2 2" xfId="4289" xr:uid="{00000000-0005-0000-0000-00009B100000}"/>
    <cellStyle name="Normal 2 4 2 2 2 2 2 2 2 2 2 10" xfId="4290" xr:uid="{00000000-0005-0000-0000-00009C100000}"/>
    <cellStyle name="Normal 2 4 2 2 2 2 2 2 2 2 2 11" xfId="4291" xr:uid="{00000000-0005-0000-0000-00009D100000}"/>
    <cellStyle name="Normal 2 4 2 2 2 2 2 2 2 2 2 12" xfId="4292" xr:uid="{00000000-0005-0000-0000-00009E100000}"/>
    <cellStyle name="Normal 2 4 2 2 2 2 2 2 2 2 2 13" xfId="4293" xr:uid="{00000000-0005-0000-0000-00009F100000}"/>
    <cellStyle name="Normal 2 4 2 2 2 2 2 2 2 2 2 14" xfId="4294" xr:uid="{00000000-0005-0000-0000-0000A0100000}"/>
    <cellStyle name="Normal 2 4 2 2 2 2 2 2 2 2 2 15" xfId="4295" xr:uid="{00000000-0005-0000-0000-0000A1100000}"/>
    <cellStyle name="Normal 2 4 2 2 2 2 2 2 2 2 2 2" xfId="4296" xr:uid="{00000000-0005-0000-0000-0000A2100000}"/>
    <cellStyle name="Normal 2 4 2 2 2 2 2 2 2 2 2 3" xfId="4297" xr:uid="{00000000-0005-0000-0000-0000A3100000}"/>
    <cellStyle name="Normal 2 4 2 2 2 2 2 2 2 2 2 4" xfId="4298" xr:uid="{00000000-0005-0000-0000-0000A4100000}"/>
    <cellStyle name="Normal 2 4 2 2 2 2 2 2 2 2 2 5" xfId="4299" xr:uid="{00000000-0005-0000-0000-0000A5100000}"/>
    <cellStyle name="Normal 2 4 2 2 2 2 2 2 2 2 2 6" xfId="4300" xr:uid="{00000000-0005-0000-0000-0000A6100000}"/>
    <cellStyle name="Normal 2 4 2 2 2 2 2 2 2 2 2 7" xfId="4301" xr:uid="{00000000-0005-0000-0000-0000A7100000}"/>
    <cellStyle name="Normal 2 4 2 2 2 2 2 2 2 2 2 8" xfId="4302" xr:uid="{00000000-0005-0000-0000-0000A8100000}"/>
    <cellStyle name="Normal 2 4 2 2 2 2 2 2 2 2 2 9" xfId="4303" xr:uid="{00000000-0005-0000-0000-0000A9100000}"/>
    <cellStyle name="Normal 2 4 2 2 2 2 2 2 2 3" xfId="4304" xr:uid="{00000000-0005-0000-0000-0000AA100000}"/>
    <cellStyle name="Normal 2 4 2 2 2 2 2 2 2 4" xfId="4305" xr:uid="{00000000-0005-0000-0000-0000AB100000}"/>
    <cellStyle name="Normal 2 4 2 2 2 2 2 2 2 5" xfId="4306" xr:uid="{00000000-0005-0000-0000-0000AC100000}"/>
    <cellStyle name="Normal 2 4 2 2 2 2 2 2 2 6" xfId="4307" xr:uid="{00000000-0005-0000-0000-0000AD100000}"/>
    <cellStyle name="Normal 2 4 2 2 2 2 2 2 2 7" xfId="4308" xr:uid="{00000000-0005-0000-0000-0000AE100000}"/>
    <cellStyle name="Normal 2 4 2 2 2 2 2 2 2 8" xfId="4309" xr:uid="{00000000-0005-0000-0000-0000AF100000}"/>
    <cellStyle name="Normal 2 4 2 2 2 2 2 2 2 9" xfId="4310" xr:uid="{00000000-0005-0000-0000-0000B0100000}"/>
    <cellStyle name="Normal 2 4 2 2 2 2 2 2 3" xfId="4311" xr:uid="{00000000-0005-0000-0000-0000B1100000}"/>
    <cellStyle name="Normal 2 4 2 2 2 2 2 2 3 10" xfId="4312" xr:uid="{00000000-0005-0000-0000-0000B2100000}"/>
    <cellStyle name="Normal 2 4 2 2 2 2 2 2 3 11" xfId="4313" xr:uid="{00000000-0005-0000-0000-0000B3100000}"/>
    <cellStyle name="Normal 2 4 2 2 2 2 2 2 3 12" xfId="4314" xr:uid="{00000000-0005-0000-0000-0000B4100000}"/>
    <cellStyle name="Normal 2 4 2 2 2 2 2 2 3 13" xfId="4315" xr:uid="{00000000-0005-0000-0000-0000B5100000}"/>
    <cellStyle name="Normal 2 4 2 2 2 2 2 2 3 14" xfId="4316" xr:uid="{00000000-0005-0000-0000-0000B6100000}"/>
    <cellStyle name="Normal 2 4 2 2 2 2 2 2 3 15" xfId="4317" xr:uid="{00000000-0005-0000-0000-0000B7100000}"/>
    <cellStyle name="Normal 2 4 2 2 2 2 2 2 3 2" xfId="4318" xr:uid="{00000000-0005-0000-0000-0000B8100000}"/>
    <cellStyle name="Normal 2 4 2 2 2 2 2 2 3 3" xfId="4319" xr:uid="{00000000-0005-0000-0000-0000B9100000}"/>
    <cellStyle name="Normal 2 4 2 2 2 2 2 2 3 4" xfId="4320" xr:uid="{00000000-0005-0000-0000-0000BA100000}"/>
    <cellStyle name="Normal 2 4 2 2 2 2 2 2 3 5" xfId="4321" xr:uid="{00000000-0005-0000-0000-0000BB100000}"/>
    <cellStyle name="Normal 2 4 2 2 2 2 2 2 3 6" xfId="4322" xr:uid="{00000000-0005-0000-0000-0000BC100000}"/>
    <cellStyle name="Normal 2 4 2 2 2 2 2 2 3 7" xfId="4323" xr:uid="{00000000-0005-0000-0000-0000BD100000}"/>
    <cellStyle name="Normal 2 4 2 2 2 2 2 2 3 8" xfId="4324" xr:uid="{00000000-0005-0000-0000-0000BE100000}"/>
    <cellStyle name="Normal 2 4 2 2 2 2 2 2 3 9" xfId="4325" xr:uid="{00000000-0005-0000-0000-0000BF100000}"/>
    <cellStyle name="Normal 2 4 2 2 2 2 2 2 4" xfId="4326" xr:uid="{00000000-0005-0000-0000-0000C0100000}"/>
    <cellStyle name="Normal 2 4 2 2 2 2 2 2 4 10" xfId="4327" xr:uid="{00000000-0005-0000-0000-0000C1100000}"/>
    <cellStyle name="Normal 2 4 2 2 2 2 2 2 4 11" xfId="4328" xr:uid="{00000000-0005-0000-0000-0000C2100000}"/>
    <cellStyle name="Normal 2 4 2 2 2 2 2 2 4 12" xfId="4329" xr:uid="{00000000-0005-0000-0000-0000C3100000}"/>
    <cellStyle name="Normal 2 4 2 2 2 2 2 2 4 13" xfId="4330" xr:uid="{00000000-0005-0000-0000-0000C4100000}"/>
    <cellStyle name="Normal 2 4 2 2 2 2 2 2 4 14" xfId="4331" xr:uid="{00000000-0005-0000-0000-0000C5100000}"/>
    <cellStyle name="Normal 2 4 2 2 2 2 2 2 4 15" xfId="4332" xr:uid="{00000000-0005-0000-0000-0000C6100000}"/>
    <cellStyle name="Normal 2 4 2 2 2 2 2 2 4 2" xfId="4333" xr:uid="{00000000-0005-0000-0000-0000C7100000}"/>
    <cellStyle name="Normal 2 4 2 2 2 2 2 2 4 3" xfId="4334" xr:uid="{00000000-0005-0000-0000-0000C8100000}"/>
    <cellStyle name="Normal 2 4 2 2 2 2 2 2 4 4" xfId="4335" xr:uid="{00000000-0005-0000-0000-0000C9100000}"/>
    <cellStyle name="Normal 2 4 2 2 2 2 2 2 4 5" xfId="4336" xr:uid="{00000000-0005-0000-0000-0000CA100000}"/>
    <cellStyle name="Normal 2 4 2 2 2 2 2 2 4 6" xfId="4337" xr:uid="{00000000-0005-0000-0000-0000CB100000}"/>
    <cellStyle name="Normal 2 4 2 2 2 2 2 2 4 7" xfId="4338" xr:uid="{00000000-0005-0000-0000-0000CC100000}"/>
    <cellStyle name="Normal 2 4 2 2 2 2 2 2 4 8" xfId="4339" xr:uid="{00000000-0005-0000-0000-0000CD100000}"/>
    <cellStyle name="Normal 2 4 2 2 2 2 2 2 4 9" xfId="4340" xr:uid="{00000000-0005-0000-0000-0000CE100000}"/>
    <cellStyle name="Normal 2 4 2 2 2 2 2 2 5" xfId="4341" xr:uid="{00000000-0005-0000-0000-0000CF100000}"/>
    <cellStyle name="Normal 2 4 2 2 2 2 2 2 5 10" xfId="4342" xr:uid="{00000000-0005-0000-0000-0000D0100000}"/>
    <cellStyle name="Normal 2 4 2 2 2 2 2 2 5 11" xfId="4343" xr:uid="{00000000-0005-0000-0000-0000D1100000}"/>
    <cellStyle name="Normal 2 4 2 2 2 2 2 2 5 12" xfId="4344" xr:uid="{00000000-0005-0000-0000-0000D2100000}"/>
    <cellStyle name="Normal 2 4 2 2 2 2 2 2 5 13" xfId="4345" xr:uid="{00000000-0005-0000-0000-0000D3100000}"/>
    <cellStyle name="Normal 2 4 2 2 2 2 2 2 5 14" xfId="4346" xr:uid="{00000000-0005-0000-0000-0000D4100000}"/>
    <cellStyle name="Normal 2 4 2 2 2 2 2 2 5 15" xfId="4347" xr:uid="{00000000-0005-0000-0000-0000D5100000}"/>
    <cellStyle name="Normal 2 4 2 2 2 2 2 2 5 2" xfId="4348" xr:uid="{00000000-0005-0000-0000-0000D6100000}"/>
    <cellStyle name="Normal 2 4 2 2 2 2 2 2 5 3" xfId="4349" xr:uid="{00000000-0005-0000-0000-0000D7100000}"/>
    <cellStyle name="Normal 2 4 2 2 2 2 2 2 5 4" xfId="4350" xr:uid="{00000000-0005-0000-0000-0000D8100000}"/>
    <cellStyle name="Normal 2 4 2 2 2 2 2 2 5 5" xfId="4351" xr:uid="{00000000-0005-0000-0000-0000D9100000}"/>
    <cellStyle name="Normal 2 4 2 2 2 2 2 2 5 6" xfId="4352" xr:uid="{00000000-0005-0000-0000-0000DA100000}"/>
    <cellStyle name="Normal 2 4 2 2 2 2 2 2 5 7" xfId="4353" xr:uid="{00000000-0005-0000-0000-0000DB100000}"/>
    <cellStyle name="Normal 2 4 2 2 2 2 2 2 5 8" xfId="4354" xr:uid="{00000000-0005-0000-0000-0000DC100000}"/>
    <cellStyle name="Normal 2 4 2 2 2 2 2 2 5 9" xfId="4355" xr:uid="{00000000-0005-0000-0000-0000DD100000}"/>
    <cellStyle name="Normal 2 4 2 2 2 2 2 2 6" xfId="4356" xr:uid="{00000000-0005-0000-0000-0000DE100000}"/>
    <cellStyle name="Normal 2 4 2 2 2 2 2 2 6 10" xfId="4357" xr:uid="{00000000-0005-0000-0000-0000DF100000}"/>
    <cellStyle name="Normal 2 4 2 2 2 2 2 2 6 11" xfId="4358" xr:uid="{00000000-0005-0000-0000-0000E0100000}"/>
    <cellStyle name="Normal 2 4 2 2 2 2 2 2 6 12" xfId="4359" xr:uid="{00000000-0005-0000-0000-0000E1100000}"/>
    <cellStyle name="Normal 2 4 2 2 2 2 2 2 6 13" xfId="4360" xr:uid="{00000000-0005-0000-0000-0000E2100000}"/>
    <cellStyle name="Normal 2 4 2 2 2 2 2 2 6 14" xfId="4361" xr:uid="{00000000-0005-0000-0000-0000E3100000}"/>
    <cellStyle name="Normal 2 4 2 2 2 2 2 2 6 15" xfId="4362" xr:uid="{00000000-0005-0000-0000-0000E4100000}"/>
    <cellStyle name="Normal 2 4 2 2 2 2 2 2 6 2" xfId="4363" xr:uid="{00000000-0005-0000-0000-0000E5100000}"/>
    <cellStyle name="Normal 2 4 2 2 2 2 2 2 6 3" xfId="4364" xr:uid="{00000000-0005-0000-0000-0000E6100000}"/>
    <cellStyle name="Normal 2 4 2 2 2 2 2 2 6 4" xfId="4365" xr:uid="{00000000-0005-0000-0000-0000E7100000}"/>
    <cellStyle name="Normal 2 4 2 2 2 2 2 2 6 5" xfId="4366" xr:uid="{00000000-0005-0000-0000-0000E8100000}"/>
    <cellStyle name="Normal 2 4 2 2 2 2 2 2 6 6" xfId="4367" xr:uid="{00000000-0005-0000-0000-0000E9100000}"/>
    <cellStyle name="Normal 2 4 2 2 2 2 2 2 6 7" xfId="4368" xr:uid="{00000000-0005-0000-0000-0000EA100000}"/>
    <cellStyle name="Normal 2 4 2 2 2 2 2 2 6 8" xfId="4369" xr:uid="{00000000-0005-0000-0000-0000EB100000}"/>
    <cellStyle name="Normal 2 4 2 2 2 2 2 2 6 9" xfId="4370" xr:uid="{00000000-0005-0000-0000-0000EC100000}"/>
    <cellStyle name="Normal 2 4 2 2 2 2 2 20" xfId="4371" xr:uid="{00000000-0005-0000-0000-0000ED100000}"/>
    <cellStyle name="Normal 2 4 2 2 2 2 2 3" xfId="4372" xr:uid="{00000000-0005-0000-0000-0000EE100000}"/>
    <cellStyle name="Normal 2 4 2 2 2 2 2 4" xfId="4373" xr:uid="{00000000-0005-0000-0000-0000EF100000}"/>
    <cellStyle name="Normal 2 4 2 2 2 2 2 5" xfId="4374" xr:uid="{00000000-0005-0000-0000-0000F0100000}"/>
    <cellStyle name="Normal 2 4 2 2 2 2 2 6" xfId="4375" xr:uid="{00000000-0005-0000-0000-0000F1100000}"/>
    <cellStyle name="Normal 2 4 2 2 2 2 2 7" xfId="4376" xr:uid="{00000000-0005-0000-0000-0000F2100000}"/>
    <cellStyle name="Normal 2 4 2 2 2 2 2 8" xfId="4377" xr:uid="{00000000-0005-0000-0000-0000F3100000}"/>
    <cellStyle name="Normal 2 4 2 2 2 2 2 9" xfId="4378" xr:uid="{00000000-0005-0000-0000-0000F4100000}"/>
    <cellStyle name="Normal 2 4 2 2 2 2 3" xfId="4379" xr:uid="{00000000-0005-0000-0000-0000F5100000}"/>
    <cellStyle name="Normal 2 4 2 2 2 2 3 10" xfId="4380" xr:uid="{00000000-0005-0000-0000-0000F6100000}"/>
    <cellStyle name="Normal 2 4 2 2 2 2 3 11" xfId="4381" xr:uid="{00000000-0005-0000-0000-0000F7100000}"/>
    <cellStyle name="Normal 2 4 2 2 2 2 3 12" xfId="4382" xr:uid="{00000000-0005-0000-0000-0000F8100000}"/>
    <cellStyle name="Normal 2 4 2 2 2 2 3 13" xfId="4383" xr:uid="{00000000-0005-0000-0000-0000F9100000}"/>
    <cellStyle name="Normal 2 4 2 2 2 2 3 14" xfId="4384" xr:uid="{00000000-0005-0000-0000-0000FA100000}"/>
    <cellStyle name="Normal 2 4 2 2 2 2 3 15" xfId="4385" xr:uid="{00000000-0005-0000-0000-0000FB100000}"/>
    <cellStyle name="Normal 2 4 2 2 2 2 3 2" xfId="4386" xr:uid="{00000000-0005-0000-0000-0000FC100000}"/>
    <cellStyle name="Normal 2 4 2 2 2 2 3 3" xfId="4387" xr:uid="{00000000-0005-0000-0000-0000FD100000}"/>
    <cellStyle name="Normal 2 4 2 2 2 2 3 4" xfId="4388" xr:uid="{00000000-0005-0000-0000-0000FE100000}"/>
    <cellStyle name="Normal 2 4 2 2 2 2 3 5" xfId="4389" xr:uid="{00000000-0005-0000-0000-0000FF100000}"/>
    <cellStyle name="Normal 2 4 2 2 2 2 3 6" xfId="4390" xr:uid="{00000000-0005-0000-0000-000000110000}"/>
    <cellStyle name="Normal 2 4 2 2 2 2 3 7" xfId="4391" xr:uid="{00000000-0005-0000-0000-000001110000}"/>
    <cellStyle name="Normal 2 4 2 2 2 2 3 8" xfId="4392" xr:uid="{00000000-0005-0000-0000-000002110000}"/>
    <cellStyle name="Normal 2 4 2 2 2 2 3 9" xfId="4393" xr:uid="{00000000-0005-0000-0000-000003110000}"/>
    <cellStyle name="Normal 2 4 2 2 2 2 4" xfId="4394" xr:uid="{00000000-0005-0000-0000-000004110000}"/>
    <cellStyle name="Normal 2 4 2 2 2 2 4 10" xfId="4395" xr:uid="{00000000-0005-0000-0000-000005110000}"/>
    <cellStyle name="Normal 2 4 2 2 2 2 4 11" xfId="4396" xr:uid="{00000000-0005-0000-0000-000006110000}"/>
    <cellStyle name="Normal 2 4 2 2 2 2 4 12" xfId="4397" xr:uid="{00000000-0005-0000-0000-000007110000}"/>
    <cellStyle name="Normal 2 4 2 2 2 2 4 13" xfId="4398" xr:uid="{00000000-0005-0000-0000-000008110000}"/>
    <cellStyle name="Normal 2 4 2 2 2 2 4 14" xfId="4399" xr:uid="{00000000-0005-0000-0000-000009110000}"/>
    <cellStyle name="Normal 2 4 2 2 2 2 4 15" xfId="4400" xr:uid="{00000000-0005-0000-0000-00000A110000}"/>
    <cellStyle name="Normal 2 4 2 2 2 2 4 2" xfId="4401" xr:uid="{00000000-0005-0000-0000-00000B110000}"/>
    <cellStyle name="Normal 2 4 2 2 2 2 4 3" xfId="4402" xr:uid="{00000000-0005-0000-0000-00000C110000}"/>
    <cellStyle name="Normal 2 4 2 2 2 2 4 4" xfId="4403" xr:uid="{00000000-0005-0000-0000-00000D110000}"/>
    <cellStyle name="Normal 2 4 2 2 2 2 4 5" xfId="4404" xr:uid="{00000000-0005-0000-0000-00000E110000}"/>
    <cellStyle name="Normal 2 4 2 2 2 2 4 6" xfId="4405" xr:uid="{00000000-0005-0000-0000-00000F110000}"/>
    <cellStyle name="Normal 2 4 2 2 2 2 4 7" xfId="4406" xr:uid="{00000000-0005-0000-0000-000010110000}"/>
    <cellStyle name="Normal 2 4 2 2 2 2 4 8" xfId="4407" xr:uid="{00000000-0005-0000-0000-000011110000}"/>
    <cellStyle name="Normal 2 4 2 2 2 2 4 9" xfId="4408" xr:uid="{00000000-0005-0000-0000-000012110000}"/>
    <cellStyle name="Normal 2 4 2 2 2 2 5" xfId="4409" xr:uid="{00000000-0005-0000-0000-000013110000}"/>
    <cellStyle name="Normal 2 4 2 2 2 2 5 10" xfId="4410" xr:uid="{00000000-0005-0000-0000-000014110000}"/>
    <cellStyle name="Normal 2 4 2 2 2 2 5 11" xfId="4411" xr:uid="{00000000-0005-0000-0000-000015110000}"/>
    <cellStyle name="Normal 2 4 2 2 2 2 5 12" xfId="4412" xr:uid="{00000000-0005-0000-0000-000016110000}"/>
    <cellStyle name="Normal 2 4 2 2 2 2 5 13" xfId="4413" xr:uid="{00000000-0005-0000-0000-000017110000}"/>
    <cellStyle name="Normal 2 4 2 2 2 2 5 14" xfId="4414" xr:uid="{00000000-0005-0000-0000-000018110000}"/>
    <cellStyle name="Normal 2 4 2 2 2 2 5 15" xfId="4415" xr:uid="{00000000-0005-0000-0000-000019110000}"/>
    <cellStyle name="Normal 2 4 2 2 2 2 5 2" xfId="4416" xr:uid="{00000000-0005-0000-0000-00001A110000}"/>
    <cellStyle name="Normal 2 4 2 2 2 2 5 3" xfId="4417" xr:uid="{00000000-0005-0000-0000-00001B110000}"/>
    <cellStyle name="Normal 2 4 2 2 2 2 5 4" xfId="4418" xr:uid="{00000000-0005-0000-0000-00001C110000}"/>
    <cellStyle name="Normal 2 4 2 2 2 2 5 5" xfId="4419" xr:uid="{00000000-0005-0000-0000-00001D110000}"/>
    <cellStyle name="Normal 2 4 2 2 2 2 5 6" xfId="4420" xr:uid="{00000000-0005-0000-0000-00001E110000}"/>
    <cellStyle name="Normal 2 4 2 2 2 2 5 7" xfId="4421" xr:uid="{00000000-0005-0000-0000-00001F110000}"/>
    <cellStyle name="Normal 2 4 2 2 2 2 5 8" xfId="4422" xr:uid="{00000000-0005-0000-0000-000020110000}"/>
    <cellStyle name="Normal 2 4 2 2 2 2 5 9" xfId="4423" xr:uid="{00000000-0005-0000-0000-000021110000}"/>
    <cellStyle name="Normal 2 4 2 2 2 2 6" xfId="4424" xr:uid="{00000000-0005-0000-0000-000022110000}"/>
    <cellStyle name="Normal 2 4 2 2 2 2 6 10" xfId="4425" xr:uid="{00000000-0005-0000-0000-000023110000}"/>
    <cellStyle name="Normal 2 4 2 2 2 2 6 11" xfId="4426" xr:uid="{00000000-0005-0000-0000-000024110000}"/>
    <cellStyle name="Normal 2 4 2 2 2 2 6 12" xfId="4427" xr:uid="{00000000-0005-0000-0000-000025110000}"/>
    <cellStyle name="Normal 2 4 2 2 2 2 6 13" xfId="4428" xr:uid="{00000000-0005-0000-0000-000026110000}"/>
    <cellStyle name="Normal 2 4 2 2 2 2 6 14" xfId="4429" xr:uid="{00000000-0005-0000-0000-000027110000}"/>
    <cellStyle name="Normal 2 4 2 2 2 2 6 15" xfId="4430" xr:uid="{00000000-0005-0000-0000-000028110000}"/>
    <cellStyle name="Normal 2 4 2 2 2 2 6 2" xfId="4431" xr:uid="{00000000-0005-0000-0000-000029110000}"/>
    <cellStyle name="Normal 2 4 2 2 2 2 6 3" xfId="4432" xr:uid="{00000000-0005-0000-0000-00002A110000}"/>
    <cellStyle name="Normal 2 4 2 2 2 2 6 4" xfId="4433" xr:uid="{00000000-0005-0000-0000-00002B110000}"/>
    <cellStyle name="Normal 2 4 2 2 2 2 6 5" xfId="4434" xr:uid="{00000000-0005-0000-0000-00002C110000}"/>
    <cellStyle name="Normal 2 4 2 2 2 2 6 6" xfId="4435" xr:uid="{00000000-0005-0000-0000-00002D110000}"/>
    <cellStyle name="Normal 2 4 2 2 2 2 6 7" xfId="4436" xr:uid="{00000000-0005-0000-0000-00002E110000}"/>
    <cellStyle name="Normal 2 4 2 2 2 2 6 8" xfId="4437" xr:uid="{00000000-0005-0000-0000-00002F110000}"/>
    <cellStyle name="Normal 2 4 2 2 2 2 6 9" xfId="4438" xr:uid="{00000000-0005-0000-0000-000030110000}"/>
    <cellStyle name="Normal 2 4 2 2 2 2 7" xfId="4439" xr:uid="{00000000-0005-0000-0000-000031110000}"/>
    <cellStyle name="Normal 2 4 2 2 2 2 7 10" xfId="4440" xr:uid="{00000000-0005-0000-0000-000032110000}"/>
    <cellStyle name="Normal 2 4 2 2 2 2 7 11" xfId="4441" xr:uid="{00000000-0005-0000-0000-000033110000}"/>
    <cellStyle name="Normal 2 4 2 2 2 2 7 12" xfId="4442" xr:uid="{00000000-0005-0000-0000-000034110000}"/>
    <cellStyle name="Normal 2 4 2 2 2 2 7 13" xfId="4443" xr:uid="{00000000-0005-0000-0000-000035110000}"/>
    <cellStyle name="Normal 2 4 2 2 2 2 7 14" xfId="4444" xr:uid="{00000000-0005-0000-0000-000036110000}"/>
    <cellStyle name="Normal 2 4 2 2 2 2 7 15" xfId="4445" xr:uid="{00000000-0005-0000-0000-000037110000}"/>
    <cellStyle name="Normal 2 4 2 2 2 2 7 2" xfId="4446" xr:uid="{00000000-0005-0000-0000-000038110000}"/>
    <cellStyle name="Normal 2 4 2 2 2 2 7 3" xfId="4447" xr:uid="{00000000-0005-0000-0000-000039110000}"/>
    <cellStyle name="Normal 2 4 2 2 2 2 7 4" xfId="4448" xr:uid="{00000000-0005-0000-0000-00003A110000}"/>
    <cellStyle name="Normal 2 4 2 2 2 2 7 5" xfId="4449" xr:uid="{00000000-0005-0000-0000-00003B110000}"/>
    <cellStyle name="Normal 2 4 2 2 2 2 7 6" xfId="4450" xr:uid="{00000000-0005-0000-0000-00003C110000}"/>
    <cellStyle name="Normal 2 4 2 2 2 2 7 7" xfId="4451" xr:uid="{00000000-0005-0000-0000-00003D110000}"/>
    <cellStyle name="Normal 2 4 2 2 2 2 7 8" xfId="4452" xr:uid="{00000000-0005-0000-0000-00003E110000}"/>
    <cellStyle name="Normal 2 4 2 2 2 2 7 9" xfId="4453" xr:uid="{00000000-0005-0000-0000-00003F110000}"/>
    <cellStyle name="Normal 2 4 2 2 2 2 8" xfId="4454" xr:uid="{00000000-0005-0000-0000-000040110000}"/>
    <cellStyle name="Normal 2 4 2 2 2 2 8 10" xfId="4455" xr:uid="{00000000-0005-0000-0000-000041110000}"/>
    <cellStyle name="Normal 2 4 2 2 2 2 8 11" xfId="4456" xr:uid="{00000000-0005-0000-0000-000042110000}"/>
    <cellStyle name="Normal 2 4 2 2 2 2 8 12" xfId="4457" xr:uid="{00000000-0005-0000-0000-000043110000}"/>
    <cellStyle name="Normal 2 4 2 2 2 2 8 13" xfId="4458" xr:uid="{00000000-0005-0000-0000-000044110000}"/>
    <cellStyle name="Normal 2 4 2 2 2 2 8 14" xfId="4459" xr:uid="{00000000-0005-0000-0000-000045110000}"/>
    <cellStyle name="Normal 2 4 2 2 2 2 8 15" xfId="4460" xr:uid="{00000000-0005-0000-0000-000046110000}"/>
    <cellStyle name="Normal 2 4 2 2 2 2 8 2" xfId="4461" xr:uid="{00000000-0005-0000-0000-000047110000}"/>
    <cellStyle name="Normal 2 4 2 2 2 2 8 3" xfId="4462" xr:uid="{00000000-0005-0000-0000-000048110000}"/>
    <cellStyle name="Normal 2 4 2 2 2 2 8 4" xfId="4463" xr:uid="{00000000-0005-0000-0000-000049110000}"/>
    <cellStyle name="Normal 2 4 2 2 2 2 8 5" xfId="4464" xr:uid="{00000000-0005-0000-0000-00004A110000}"/>
    <cellStyle name="Normal 2 4 2 2 2 2 8 6" xfId="4465" xr:uid="{00000000-0005-0000-0000-00004B110000}"/>
    <cellStyle name="Normal 2 4 2 2 2 2 8 7" xfId="4466" xr:uid="{00000000-0005-0000-0000-00004C110000}"/>
    <cellStyle name="Normal 2 4 2 2 2 2 8 8" xfId="4467" xr:uid="{00000000-0005-0000-0000-00004D110000}"/>
    <cellStyle name="Normal 2 4 2 2 2 2 8 9" xfId="4468" xr:uid="{00000000-0005-0000-0000-00004E110000}"/>
    <cellStyle name="Normal 2 4 2 2 2 2 9" xfId="4469" xr:uid="{00000000-0005-0000-0000-00004F110000}"/>
    <cellStyle name="Normal 2 4 2 2 2 2 9 10" xfId="4470" xr:uid="{00000000-0005-0000-0000-000050110000}"/>
    <cellStyle name="Normal 2 4 2 2 2 2 9 11" xfId="4471" xr:uid="{00000000-0005-0000-0000-000051110000}"/>
    <cellStyle name="Normal 2 4 2 2 2 2 9 12" xfId="4472" xr:uid="{00000000-0005-0000-0000-000052110000}"/>
    <cellStyle name="Normal 2 4 2 2 2 2 9 13" xfId="4473" xr:uid="{00000000-0005-0000-0000-000053110000}"/>
    <cellStyle name="Normal 2 4 2 2 2 2 9 14" xfId="4474" xr:uid="{00000000-0005-0000-0000-000054110000}"/>
    <cellStyle name="Normal 2 4 2 2 2 2 9 15" xfId="4475" xr:uid="{00000000-0005-0000-0000-000055110000}"/>
    <cellStyle name="Normal 2 4 2 2 2 2 9 2" xfId="4476" xr:uid="{00000000-0005-0000-0000-000056110000}"/>
    <cellStyle name="Normal 2 4 2 2 2 2 9 3" xfId="4477" xr:uid="{00000000-0005-0000-0000-000057110000}"/>
    <cellStyle name="Normal 2 4 2 2 2 2 9 4" xfId="4478" xr:uid="{00000000-0005-0000-0000-000058110000}"/>
    <cellStyle name="Normal 2 4 2 2 2 2 9 5" xfId="4479" xr:uid="{00000000-0005-0000-0000-000059110000}"/>
    <cellStyle name="Normal 2 4 2 2 2 2 9 6" xfId="4480" xr:uid="{00000000-0005-0000-0000-00005A110000}"/>
    <cellStyle name="Normal 2 4 2 2 2 2 9 7" xfId="4481" xr:uid="{00000000-0005-0000-0000-00005B110000}"/>
    <cellStyle name="Normal 2 4 2 2 2 2 9 8" xfId="4482" xr:uid="{00000000-0005-0000-0000-00005C110000}"/>
    <cellStyle name="Normal 2 4 2 2 2 2 9 9" xfId="4483" xr:uid="{00000000-0005-0000-0000-00005D110000}"/>
    <cellStyle name="Normal 2 4 2 2 2 20" xfId="4484" xr:uid="{00000000-0005-0000-0000-00005E110000}"/>
    <cellStyle name="Normal 2 4 2 2 2 21" xfId="4485" xr:uid="{00000000-0005-0000-0000-00005F110000}"/>
    <cellStyle name="Normal 2 4 2 2 2 22" xfId="4486" xr:uid="{00000000-0005-0000-0000-000060110000}"/>
    <cellStyle name="Normal 2 4 2 2 2 23" xfId="4487" xr:uid="{00000000-0005-0000-0000-000061110000}"/>
    <cellStyle name="Normal 2 4 2 2 2 3" xfId="4488" xr:uid="{00000000-0005-0000-0000-000062110000}"/>
    <cellStyle name="Normal 2 4 2 2 2 3 2" xfId="4489" xr:uid="{00000000-0005-0000-0000-000063110000}"/>
    <cellStyle name="Normal 2 4 2 2 2 3 2 10" xfId="4490" xr:uid="{00000000-0005-0000-0000-000064110000}"/>
    <cellStyle name="Normal 2 4 2 2 2 3 2 11" xfId="4491" xr:uid="{00000000-0005-0000-0000-000065110000}"/>
    <cellStyle name="Normal 2 4 2 2 2 3 2 12" xfId="4492" xr:uid="{00000000-0005-0000-0000-000066110000}"/>
    <cellStyle name="Normal 2 4 2 2 2 3 2 13" xfId="4493" xr:uid="{00000000-0005-0000-0000-000067110000}"/>
    <cellStyle name="Normal 2 4 2 2 2 3 2 14" xfId="4494" xr:uid="{00000000-0005-0000-0000-000068110000}"/>
    <cellStyle name="Normal 2 4 2 2 2 3 2 15" xfId="4495" xr:uid="{00000000-0005-0000-0000-000069110000}"/>
    <cellStyle name="Normal 2 4 2 2 2 3 2 16" xfId="4496" xr:uid="{00000000-0005-0000-0000-00006A110000}"/>
    <cellStyle name="Normal 2 4 2 2 2 3 2 17" xfId="4497" xr:uid="{00000000-0005-0000-0000-00006B110000}"/>
    <cellStyle name="Normal 2 4 2 2 2 3 2 18" xfId="4498" xr:uid="{00000000-0005-0000-0000-00006C110000}"/>
    <cellStyle name="Normal 2 4 2 2 2 3 2 19" xfId="4499" xr:uid="{00000000-0005-0000-0000-00006D110000}"/>
    <cellStyle name="Normal 2 4 2 2 2 3 2 2" xfId="4500" xr:uid="{00000000-0005-0000-0000-00006E110000}"/>
    <cellStyle name="Normal 2 4 2 2 2 3 2 3" xfId="4501" xr:uid="{00000000-0005-0000-0000-00006F110000}"/>
    <cellStyle name="Normal 2 4 2 2 2 3 2 4" xfId="4502" xr:uid="{00000000-0005-0000-0000-000070110000}"/>
    <cellStyle name="Normal 2 4 2 2 2 3 2 5" xfId="4503" xr:uid="{00000000-0005-0000-0000-000071110000}"/>
    <cellStyle name="Normal 2 4 2 2 2 3 2 6" xfId="4504" xr:uid="{00000000-0005-0000-0000-000072110000}"/>
    <cellStyle name="Normal 2 4 2 2 2 3 2 7" xfId="4505" xr:uid="{00000000-0005-0000-0000-000073110000}"/>
    <cellStyle name="Normal 2 4 2 2 2 3 2 8" xfId="4506" xr:uid="{00000000-0005-0000-0000-000074110000}"/>
    <cellStyle name="Normal 2 4 2 2 2 3 2 9" xfId="4507" xr:uid="{00000000-0005-0000-0000-000075110000}"/>
    <cellStyle name="Normal 2 4 2 2 2 3 3" xfId="4508" xr:uid="{00000000-0005-0000-0000-000076110000}"/>
    <cellStyle name="Normal 2 4 2 2 2 3 3 10" xfId="4509" xr:uid="{00000000-0005-0000-0000-000077110000}"/>
    <cellStyle name="Normal 2 4 2 2 2 3 3 11" xfId="4510" xr:uid="{00000000-0005-0000-0000-000078110000}"/>
    <cellStyle name="Normal 2 4 2 2 2 3 3 12" xfId="4511" xr:uid="{00000000-0005-0000-0000-000079110000}"/>
    <cellStyle name="Normal 2 4 2 2 2 3 3 13" xfId="4512" xr:uid="{00000000-0005-0000-0000-00007A110000}"/>
    <cellStyle name="Normal 2 4 2 2 2 3 3 14" xfId="4513" xr:uid="{00000000-0005-0000-0000-00007B110000}"/>
    <cellStyle name="Normal 2 4 2 2 2 3 3 15" xfId="4514" xr:uid="{00000000-0005-0000-0000-00007C110000}"/>
    <cellStyle name="Normal 2 4 2 2 2 3 3 2" xfId="4515" xr:uid="{00000000-0005-0000-0000-00007D110000}"/>
    <cellStyle name="Normal 2 4 2 2 2 3 3 3" xfId="4516" xr:uid="{00000000-0005-0000-0000-00007E110000}"/>
    <cellStyle name="Normal 2 4 2 2 2 3 3 4" xfId="4517" xr:uid="{00000000-0005-0000-0000-00007F110000}"/>
    <cellStyle name="Normal 2 4 2 2 2 3 3 5" xfId="4518" xr:uid="{00000000-0005-0000-0000-000080110000}"/>
    <cellStyle name="Normal 2 4 2 2 2 3 3 6" xfId="4519" xr:uid="{00000000-0005-0000-0000-000081110000}"/>
    <cellStyle name="Normal 2 4 2 2 2 3 3 7" xfId="4520" xr:uid="{00000000-0005-0000-0000-000082110000}"/>
    <cellStyle name="Normal 2 4 2 2 2 3 3 8" xfId="4521" xr:uid="{00000000-0005-0000-0000-000083110000}"/>
    <cellStyle name="Normal 2 4 2 2 2 3 3 9" xfId="4522" xr:uid="{00000000-0005-0000-0000-000084110000}"/>
    <cellStyle name="Normal 2 4 2 2 2 3 4" xfId="4523" xr:uid="{00000000-0005-0000-0000-000085110000}"/>
    <cellStyle name="Normal 2 4 2 2 2 3 4 10" xfId="4524" xr:uid="{00000000-0005-0000-0000-000086110000}"/>
    <cellStyle name="Normal 2 4 2 2 2 3 4 11" xfId="4525" xr:uid="{00000000-0005-0000-0000-000087110000}"/>
    <cellStyle name="Normal 2 4 2 2 2 3 4 12" xfId="4526" xr:uid="{00000000-0005-0000-0000-000088110000}"/>
    <cellStyle name="Normal 2 4 2 2 2 3 4 13" xfId="4527" xr:uid="{00000000-0005-0000-0000-000089110000}"/>
    <cellStyle name="Normal 2 4 2 2 2 3 4 14" xfId="4528" xr:uid="{00000000-0005-0000-0000-00008A110000}"/>
    <cellStyle name="Normal 2 4 2 2 2 3 4 15" xfId="4529" xr:uid="{00000000-0005-0000-0000-00008B110000}"/>
    <cellStyle name="Normal 2 4 2 2 2 3 4 2" xfId="4530" xr:uid="{00000000-0005-0000-0000-00008C110000}"/>
    <cellStyle name="Normal 2 4 2 2 2 3 4 3" xfId="4531" xr:uid="{00000000-0005-0000-0000-00008D110000}"/>
    <cellStyle name="Normal 2 4 2 2 2 3 4 4" xfId="4532" xr:uid="{00000000-0005-0000-0000-00008E110000}"/>
    <cellStyle name="Normal 2 4 2 2 2 3 4 5" xfId="4533" xr:uid="{00000000-0005-0000-0000-00008F110000}"/>
    <cellStyle name="Normal 2 4 2 2 2 3 4 6" xfId="4534" xr:uid="{00000000-0005-0000-0000-000090110000}"/>
    <cellStyle name="Normal 2 4 2 2 2 3 4 7" xfId="4535" xr:uid="{00000000-0005-0000-0000-000091110000}"/>
    <cellStyle name="Normal 2 4 2 2 2 3 4 8" xfId="4536" xr:uid="{00000000-0005-0000-0000-000092110000}"/>
    <cellStyle name="Normal 2 4 2 2 2 3 4 9" xfId="4537" xr:uid="{00000000-0005-0000-0000-000093110000}"/>
    <cellStyle name="Normal 2 4 2 2 2 3 5" xfId="4538" xr:uid="{00000000-0005-0000-0000-000094110000}"/>
    <cellStyle name="Normal 2 4 2 2 2 3 5 10" xfId="4539" xr:uid="{00000000-0005-0000-0000-000095110000}"/>
    <cellStyle name="Normal 2 4 2 2 2 3 5 11" xfId="4540" xr:uid="{00000000-0005-0000-0000-000096110000}"/>
    <cellStyle name="Normal 2 4 2 2 2 3 5 12" xfId="4541" xr:uid="{00000000-0005-0000-0000-000097110000}"/>
    <cellStyle name="Normal 2 4 2 2 2 3 5 13" xfId="4542" xr:uid="{00000000-0005-0000-0000-000098110000}"/>
    <cellStyle name="Normal 2 4 2 2 2 3 5 14" xfId="4543" xr:uid="{00000000-0005-0000-0000-000099110000}"/>
    <cellStyle name="Normal 2 4 2 2 2 3 5 15" xfId="4544" xr:uid="{00000000-0005-0000-0000-00009A110000}"/>
    <cellStyle name="Normal 2 4 2 2 2 3 5 2" xfId="4545" xr:uid="{00000000-0005-0000-0000-00009B110000}"/>
    <cellStyle name="Normal 2 4 2 2 2 3 5 3" xfId="4546" xr:uid="{00000000-0005-0000-0000-00009C110000}"/>
    <cellStyle name="Normal 2 4 2 2 2 3 5 4" xfId="4547" xr:uid="{00000000-0005-0000-0000-00009D110000}"/>
    <cellStyle name="Normal 2 4 2 2 2 3 5 5" xfId="4548" xr:uid="{00000000-0005-0000-0000-00009E110000}"/>
    <cellStyle name="Normal 2 4 2 2 2 3 5 6" xfId="4549" xr:uid="{00000000-0005-0000-0000-00009F110000}"/>
    <cellStyle name="Normal 2 4 2 2 2 3 5 7" xfId="4550" xr:uid="{00000000-0005-0000-0000-0000A0110000}"/>
    <cellStyle name="Normal 2 4 2 2 2 3 5 8" xfId="4551" xr:uid="{00000000-0005-0000-0000-0000A1110000}"/>
    <cellStyle name="Normal 2 4 2 2 2 3 5 9" xfId="4552" xr:uid="{00000000-0005-0000-0000-0000A2110000}"/>
    <cellStyle name="Normal 2 4 2 2 2 4" xfId="4553" xr:uid="{00000000-0005-0000-0000-0000A3110000}"/>
    <cellStyle name="Normal 2 4 2 2 2 5" xfId="4554" xr:uid="{00000000-0005-0000-0000-0000A4110000}"/>
    <cellStyle name="Normal 2 4 2 2 2 6" xfId="4555" xr:uid="{00000000-0005-0000-0000-0000A5110000}"/>
    <cellStyle name="Normal 2 4 2 2 2 7" xfId="4556" xr:uid="{00000000-0005-0000-0000-0000A6110000}"/>
    <cellStyle name="Normal 2 4 2 2 2 8" xfId="4557" xr:uid="{00000000-0005-0000-0000-0000A7110000}"/>
    <cellStyle name="Normal 2 4 2 2 2 9" xfId="4558" xr:uid="{00000000-0005-0000-0000-0000A8110000}"/>
    <cellStyle name="Normal 2 4 2 2 3" xfId="4559" xr:uid="{00000000-0005-0000-0000-0000A9110000}"/>
    <cellStyle name="Normal 2 4 2 2 3 10" xfId="4560" xr:uid="{00000000-0005-0000-0000-0000AA110000}"/>
    <cellStyle name="Normal 2 4 2 2 3 11" xfId="4561" xr:uid="{00000000-0005-0000-0000-0000AB110000}"/>
    <cellStyle name="Normal 2 4 2 2 3 12" xfId="4562" xr:uid="{00000000-0005-0000-0000-0000AC110000}"/>
    <cellStyle name="Normal 2 4 2 2 3 13" xfId="4563" xr:uid="{00000000-0005-0000-0000-0000AD110000}"/>
    <cellStyle name="Normal 2 4 2 2 3 14" xfId="4564" xr:uid="{00000000-0005-0000-0000-0000AE110000}"/>
    <cellStyle name="Normal 2 4 2 2 3 15" xfId="4565" xr:uid="{00000000-0005-0000-0000-0000AF110000}"/>
    <cellStyle name="Normal 2 4 2 2 3 16" xfId="4566" xr:uid="{00000000-0005-0000-0000-0000B0110000}"/>
    <cellStyle name="Normal 2 4 2 2 3 17" xfId="4567" xr:uid="{00000000-0005-0000-0000-0000B1110000}"/>
    <cellStyle name="Normal 2 4 2 2 3 18" xfId="4568" xr:uid="{00000000-0005-0000-0000-0000B2110000}"/>
    <cellStyle name="Normal 2 4 2 2 3 19" xfId="4569" xr:uid="{00000000-0005-0000-0000-0000B3110000}"/>
    <cellStyle name="Normal 2 4 2 2 3 2" xfId="4570" xr:uid="{00000000-0005-0000-0000-0000B4110000}"/>
    <cellStyle name="Normal 2 4 2 2 3 2 2" xfId="4571" xr:uid="{00000000-0005-0000-0000-0000B5110000}"/>
    <cellStyle name="Normal 2 4 2 2 3 2 2 10" xfId="4572" xr:uid="{00000000-0005-0000-0000-0000B6110000}"/>
    <cellStyle name="Normal 2 4 2 2 3 2 2 11" xfId="4573" xr:uid="{00000000-0005-0000-0000-0000B7110000}"/>
    <cellStyle name="Normal 2 4 2 2 3 2 2 12" xfId="4574" xr:uid="{00000000-0005-0000-0000-0000B8110000}"/>
    <cellStyle name="Normal 2 4 2 2 3 2 2 13" xfId="4575" xr:uid="{00000000-0005-0000-0000-0000B9110000}"/>
    <cellStyle name="Normal 2 4 2 2 3 2 2 14" xfId="4576" xr:uid="{00000000-0005-0000-0000-0000BA110000}"/>
    <cellStyle name="Normal 2 4 2 2 3 2 2 15" xfId="4577" xr:uid="{00000000-0005-0000-0000-0000BB110000}"/>
    <cellStyle name="Normal 2 4 2 2 3 2 2 2" xfId="4578" xr:uid="{00000000-0005-0000-0000-0000BC110000}"/>
    <cellStyle name="Normal 2 4 2 2 3 2 2 3" xfId="4579" xr:uid="{00000000-0005-0000-0000-0000BD110000}"/>
    <cellStyle name="Normal 2 4 2 2 3 2 2 4" xfId="4580" xr:uid="{00000000-0005-0000-0000-0000BE110000}"/>
    <cellStyle name="Normal 2 4 2 2 3 2 2 5" xfId="4581" xr:uid="{00000000-0005-0000-0000-0000BF110000}"/>
    <cellStyle name="Normal 2 4 2 2 3 2 2 6" xfId="4582" xr:uid="{00000000-0005-0000-0000-0000C0110000}"/>
    <cellStyle name="Normal 2 4 2 2 3 2 2 7" xfId="4583" xr:uid="{00000000-0005-0000-0000-0000C1110000}"/>
    <cellStyle name="Normal 2 4 2 2 3 2 2 8" xfId="4584" xr:uid="{00000000-0005-0000-0000-0000C2110000}"/>
    <cellStyle name="Normal 2 4 2 2 3 2 2 9" xfId="4585" xr:uid="{00000000-0005-0000-0000-0000C3110000}"/>
    <cellStyle name="Normal 2 4 2 2 3 2 3" xfId="4586" xr:uid="{00000000-0005-0000-0000-0000C4110000}"/>
    <cellStyle name="Normal 2 4 2 2 3 2 3 10" xfId="4587" xr:uid="{00000000-0005-0000-0000-0000C5110000}"/>
    <cellStyle name="Normal 2 4 2 2 3 2 3 11" xfId="4588" xr:uid="{00000000-0005-0000-0000-0000C6110000}"/>
    <cellStyle name="Normal 2 4 2 2 3 2 3 12" xfId="4589" xr:uid="{00000000-0005-0000-0000-0000C7110000}"/>
    <cellStyle name="Normal 2 4 2 2 3 2 3 13" xfId="4590" xr:uid="{00000000-0005-0000-0000-0000C8110000}"/>
    <cellStyle name="Normal 2 4 2 2 3 2 3 14" xfId="4591" xr:uid="{00000000-0005-0000-0000-0000C9110000}"/>
    <cellStyle name="Normal 2 4 2 2 3 2 3 15" xfId="4592" xr:uid="{00000000-0005-0000-0000-0000CA110000}"/>
    <cellStyle name="Normal 2 4 2 2 3 2 3 2" xfId="4593" xr:uid="{00000000-0005-0000-0000-0000CB110000}"/>
    <cellStyle name="Normal 2 4 2 2 3 2 3 3" xfId="4594" xr:uid="{00000000-0005-0000-0000-0000CC110000}"/>
    <cellStyle name="Normal 2 4 2 2 3 2 3 4" xfId="4595" xr:uid="{00000000-0005-0000-0000-0000CD110000}"/>
    <cellStyle name="Normal 2 4 2 2 3 2 3 5" xfId="4596" xr:uid="{00000000-0005-0000-0000-0000CE110000}"/>
    <cellStyle name="Normal 2 4 2 2 3 2 3 6" xfId="4597" xr:uid="{00000000-0005-0000-0000-0000CF110000}"/>
    <cellStyle name="Normal 2 4 2 2 3 2 3 7" xfId="4598" xr:uid="{00000000-0005-0000-0000-0000D0110000}"/>
    <cellStyle name="Normal 2 4 2 2 3 2 3 8" xfId="4599" xr:uid="{00000000-0005-0000-0000-0000D1110000}"/>
    <cellStyle name="Normal 2 4 2 2 3 2 3 9" xfId="4600" xr:uid="{00000000-0005-0000-0000-0000D2110000}"/>
    <cellStyle name="Normal 2 4 2 2 3 2 4" xfId="4601" xr:uid="{00000000-0005-0000-0000-0000D3110000}"/>
    <cellStyle name="Normal 2 4 2 2 3 2 4 10" xfId="4602" xr:uid="{00000000-0005-0000-0000-0000D4110000}"/>
    <cellStyle name="Normal 2 4 2 2 3 2 4 11" xfId="4603" xr:uid="{00000000-0005-0000-0000-0000D5110000}"/>
    <cellStyle name="Normal 2 4 2 2 3 2 4 12" xfId="4604" xr:uid="{00000000-0005-0000-0000-0000D6110000}"/>
    <cellStyle name="Normal 2 4 2 2 3 2 4 13" xfId="4605" xr:uid="{00000000-0005-0000-0000-0000D7110000}"/>
    <cellStyle name="Normal 2 4 2 2 3 2 4 14" xfId="4606" xr:uid="{00000000-0005-0000-0000-0000D8110000}"/>
    <cellStyle name="Normal 2 4 2 2 3 2 4 15" xfId="4607" xr:uid="{00000000-0005-0000-0000-0000D9110000}"/>
    <cellStyle name="Normal 2 4 2 2 3 2 4 2" xfId="4608" xr:uid="{00000000-0005-0000-0000-0000DA110000}"/>
    <cellStyle name="Normal 2 4 2 2 3 2 4 3" xfId="4609" xr:uid="{00000000-0005-0000-0000-0000DB110000}"/>
    <cellStyle name="Normal 2 4 2 2 3 2 4 4" xfId="4610" xr:uid="{00000000-0005-0000-0000-0000DC110000}"/>
    <cellStyle name="Normal 2 4 2 2 3 2 4 5" xfId="4611" xr:uid="{00000000-0005-0000-0000-0000DD110000}"/>
    <cellStyle name="Normal 2 4 2 2 3 2 4 6" xfId="4612" xr:uid="{00000000-0005-0000-0000-0000DE110000}"/>
    <cellStyle name="Normal 2 4 2 2 3 2 4 7" xfId="4613" xr:uid="{00000000-0005-0000-0000-0000DF110000}"/>
    <cellStyle name="Normal 2 4 2 2 3 2 4 8" xfId="4614" xr:uid="{00000000-0005-0000-0000-0000E0110000}"/>
    <cellStyle name="Normal 2 4 2 2 3 2 4 9" xfId="4615" xr:uid="{00000000-0005-0000-0000-0000E1110000}"/>
    <cellStyle name="Normal 2 4 2 2 3 2 5" xfId="4616" xr:uid="{00000000-0005-0000-0000-0000E2110000}"/>
    <cellStyle name="Normal 2 4 2 2 3 2 5 10" xfId="4617" xr:uid="{00000000-0005-0000-0000-0000E3110000}"/>
    <cellStyle name="Normal 2 4 2 2 3 2 5 11" xfId="4618" xr:uid="{00000000-0005-0000-0000-0000E4110000}"/>
    <cellStyle name="Normal 2 4 2 2 3 2 5 12" xfId="4619" xr:uid="{00000000-0005-0000-0000-0000E5110000}"/>
    <cellStyle name="Normal 2 4 2 2 3 2 5 13" xfId="4620" xr:uid="{00000000-0005-0000-0000-0000E6110000}"/>
    <cellStyle name="Normal 2 4 2 2 3 2 5 14" xfId="4621" xr:uid="{00000000-0005-0000-0000-0000E7110000}"/>
    <cellStyle name="Normal 2 4 2 2 3 2 5 15" xfId="4622" xr:uid="{00000000-0005-0000-0000-0000E8110000}"/>
    <cellStyle name="Normal 2 4 2 2 3 2 5 2" xfId="4623" xr:uid="{00000000-0005-0000-0000-0000E9110000}"/>
    <cellStyle name="Normal 2 4 2 2 3 2 5 3" xfId="4624" xr:uid="{00000000-0005-0000-0000-0000EA110000}"/>
    <cellStyle name="Normal 2 4 2 2 3 2 5 4" xfId="4625" xr:uid="{00000000-0005-0000-0000-0000EB110000}"/>
    <cellStyle name="Normal 2 4 2 2 3 2 5 5" xfId="4626" xr:uid="{00000000-0005-0000-0000-0000EC110000}"/>
    <cellStyle name="Normal 2 4 2 2 3 2 5 6" xfId="4627" xr:uid="{00000000-0005-0000-0000-0000ED110000}"/>
    <cellStyle name="Normal 2 4 2 2 3 2 5 7" xfId="4628" xr:uid="{00000000-0005-0000-0000-0000EE110000}"/>
    <cellStyle name="Normal 2 4 2 2 3 2 5 8" xfId="4629" xr:uid="{00000000-0005-0000-0000-0000EF110000}"/>
    <cellStyle name="Normal 2 4 2 2 3 2 5 9" xfId="4630" xr:uid="{00000000-0005-0000-0000-0000F0110000}"/>
    <cellStyle name="Normal 2 4 2 2 3 3" xfId="4631" xr:uid="{00000000-0005-0000-0000-0000F1110000}"/>
    <cellStyle name="Normal 2 4 2 2 3 4" xfId="4632" xr:uid="{00000000-0005-0000-0000-0000F2110000}"/>
    <cellStyle name="Normal 2 4 2 2 3 5" xfId="4633" xr:uid="{00000000-0005-0000-0000-0000F3110000}"/>
    <cellStyle name="Normal 2 4 2 2 3 6" xfId="4634" xr:uid="{00000000-0005-0000-0000-0000F4110000}"/>
    <cellStyle name="Normal 2 4 2 2 3 7" xfId="4635" xr:uid="{00000000-0005-0000-0000-0000F5110000}"/>
    <cellStyle name="Normal 2 4 2 2 3 8" xfId="4636" xr:uid="{00000000-0005-0000-0000-0000F6110000}"/>
    <cellStyle name="Normal 2 4 2 2 3 9" xfId="4637" xr:uid="{00000000-0005-0000-0000-0000F7110000}"/>
    <cellStyle name="Normal 2 4 2 2 4" xfId="4638" xr:uid="{00000000-0005-0000-0000-0000F8110000}"/>
    <cellStyle name="Normal 2 4 2 2 4 10" xfId="4639" xr:uid="{00000000-0005-0000-0000-0000F9110000}"/>
    <cellStyle name="Normal 2 4 2 2 4 11" xfId="4640" xr:uid="{00000000-0005-0000-0000-0000FA110000}"/>
    <cellStyle name="Normal 2 4 2 2 4 12" xfId="4641" xr:uid="{00000000-0005-0000-0000-0000FB110000}"/>
    <cellStyle name="Normal 2 4 2 2 4 13" xfId="4642" xr:uid="{00000000-0005-0000-0000-0000FC110000}"/>
    <cellStyle name="Normal 2 4 2 2 4 14" xfId="4643" xr:uid="{00000000-0005-0000-0000-0000FD110000}"/>
    <cellStyle name="Normal 2 4 2 2 4 15" xfId="4644" xr:uid="{00000000-0005-0000-0000-0000FE110000}"/>
    <cellStyle name="Normal 2 4 2 2 4 2" xfId="4645" xr:uid="{00000000-0005-0000-0000-0000FF110000}"/>
    <cellStyle name="Normal 2 4 2 2 4 3" xfId="4646" xr:uid="{00000000-0005-0000-0000-000000120000}"/>
    <cellStyle name="Normal 2 4 2 2 4 4" xfId="4647" xr:uid="{00000000-0005-0000-0000-000001120000}"/>
    <cellStyle name="Normal 2 4 2 2 4 5" xfId="4648" xr:uid="{00000000-0005-0000-0000-000002120000}"/>
    <cellStyle name="Normal 2 4 2 2 4 6" xfId="4649" xr:uid="{00000000-0005-0000-0000-000003120000}"/>
    <cellStyle name="Normal 2 4 2 2 4 7" xfId="4650" xr:uid="{00000000-0005-0000-0000-000004120000}"/>
    <cellStyle name="Normal 2 4 2 2 4 8" xfId="4651" xr:uid="{00000000-0005-0000-0000-000005120000}"/>
    <cellStyle name="Normal 2 4 2 2 4 9" xfId="4652" xr:uid="{00000000-0005-0000-0000-000006120000}"/>
    <cellStyle name="Normal 2 4 2 2 5" xfId="4653" xr:uid="{00000000-0005-0000-0000-000007120000}"/>
    <cellStyle name="Normal 2 4 2 2 5 10" xfId="4654" xr:uid="{00000000-0005-0000-0000-000008120000}"/>
    <cellStyle name="Normal 2 4 2 2 5 11" xfId="4655" xr:uid="{00000000-0005-0000-0000-000009120000}"/>
    <cellStyle name="Normal 2 4 2 2 5 12" xfId="4656" xr:uid="{00000000-0005-0000-0000-00000A120000}"/>
    <cellStyle name="Normal 2 4 2 2 5 13" xfId="4657" xr:uid="{00000000-0005-0000-0000-00000B120000}"/>
    <cellStyle name="Normal 2 4 2 2 5 14" xfId="4658" xr:uid="{00000000-0005-0000-0000-00000C120000}"/>
    <cellStyle name="Normal 2 4 2 2 5 15" xfId="4659" xr:uid="{00000000-0005-0000-0000-00000D120000}"/>
    <cellStyle name="Normal 2 4 2 2 5 2" xfId="4660" xr:uid="{00000000-0005-0000-0000-00000E120000}"/>
    <cellStyle name="Normal 2 4 2 2 5 3" xfId="4661" xr:uid="{00000000-0005-0000-0000-00000F120000}"/>
    <cellStyle name="Normal 2 4 2 2 5 4" xfId="4662" xr:uid="{00000000-0005-0000-0000-000010120000}"/>
    <cellStyle name="Normal 2 4 2 2 5 5" xfId="4663" xr:uid="{00000000-0005-0000-0000-000011120000}"/>
    <cellStyle name="Normal 2 4 2 2 5 6" xfId="4664" xr:uid="{00000000-0005-0000-0000-000012120000}"/>
    <cellStyle name="Normal 2 4 2 2 5 7" xfId="4665" xr:uid="{00000000-0005-0000-0000-000013120000}"/>
    <cellStyle name="Normal 2 4 2 2 5 8" xfId="4666" xr:uid="{00000000-0005-0000-0000-000014120000}"/>
    <cellStyle name="Normal 2 4 2 2 5 9" xfId="4667" xr:uid="{00000000-0005-0000-0000-000015120000}"/>
    <cellStyle name="Normal 2 4 2 2 6" xfId="4668" xr:uid="{00000000-0005-0000-0000-000016120000}"/>
    <cellStyle name="Normal 2 4 2 2 6 10" xfId="4669" xr:uid="{00000000-0005-0000-0000-000017120000}"/>
    <cellStyle name="Normal 2 4 2 2 6 11" xfId="4670" xr:uid="{00000000-0005-0000-0000-000018120000}"/>
    <cellStyle name="Normal 2 4 2 2 6 12" xfId="4671" xr:uid="{00000000-0005-0000-0000-000019120000}"/>
    <cellStyle name="Normal 2 4 2 2 6 13" xfId="4672" xr:uid="{00000000-0005-0000-0000-00001A120000}"/>
    <cellStyle name="Normal 2 4 2 2 6 14" xfId="4673" xr:uid="{00000000-0005-0000-0000-00001B120000}"/>
    <cellStyle name="Normal 2 4 2 2 6 15" xfId="4674" xr:uid="{00000000-0005-0000-0000-00001C120000}"/>
    <cellStyle name="Normal 2 4 2 2 6 2" xfId="4675" xr:uid="{00000000-0005-0000-0000-00001D120000}"/>
    <cellStyle name="Normal 2 4 2 2 6 3" xfId="4676" xr:uid="{00000000-0005-0000-0000-00001E120000}"/>
    <cellStyle name="Normal 2 4 2 2 6 4" xfId="4677" xr:uid="{00000000-0005-0000-0000-00001F120000}"/>
    <cellStyle name="Normal 2 4 2 2 6 5" xfId="4678" xr:uid="{00000000-0005-0000-0000-000020120000}"/>
    <cellStyle name="Normal 2 4 2 2 6 6" xfId="4679" xr:uid="{00000000-0005-0000-0000-000021120000}"/>
    <cellStyle name="Normal 2 4 2 2 6 7" xfId="4680" xr:uid="{00000000-0005-0000-0000-000022120000}"/>
    <cellStyle name="Normal 2 4 2 2 6 8" xfId="4681" xr:uid="{00000000-0005-0000-0000-000023120000}"/>
    <cellStyle name="Normal 2 4 2 2 6 9" xfId="4682" xr:uid="{00000000-0005-0000-0000-000024120000}"/>
    <cellStyle name="Normal 2 4 2 2 7" xfId="4683" xr:uid="{00000000-0005-0000-0000-000025120000}"/>
    <cellStyle name="Normal 2 4 2 2 7 10" xfId="4684" xr:uid="{00000000-0005-0000-0000-000026120000}"/>
    <cellStyle name="Normal 2 4 2 2 7 11" xfId="4685" xr:uid="{00000000-0005-0000-0000-000027120000}"/>
    <cellStyle name="Normal 2 4 2 2 7 12" xfId="4686" xr:uid="{00000000-0005-0000-0000-000028120000}"/>
    <cellStyle name="Normal 2 4 2 2 7 13" xfId="4687" xr:uid="{00000000-0005-0000-0000-000029120000}"/>
    <cellStyle name="Normal 2 4 2 2 7 14" xfId="4688" xr:uid="{00000000-0005-0000-0000-00002A120000}"/>
    <cellStyle name="Normal 2 4 2 2 7 15" xfId="4689" xr:uid="{00000000-0005-0000-0000-00002B120000}"/>
    <cellStyle name="Normal 2 4 2 2 7 2" xfId="4690" xr:uid="{00000000-0005-0000-0000-00002C120000}"/>
    <cellStyle name="Normal 2 4 2 2 7 3" xfId="4691" xr:uid="{00000000-0005-0000-0000-00002D120000}"/>
    <cellStyle name="Normal 2 4 2 2 7 4" xfId="4692" xr:uid="{00000000-0005-0000-0000-00002E120000}"/>
    <cellStyle name="Normal 2 4 2 2 7 5" xfId="4693" xr:uid="{00000000-0005-0000-0000-00002F120000}"/>
    <cellStyle name="Normal 2 4 2 2 7 6" xfId="4694" xr:uid="{00000000-0005-0000-0000-000030120000}"/>
    <cellStyle name="Normal 2 4 2 2 7 7" xfId="4695" xr:uid="{00000000-0005-0000-0000-000031120000}"/>
    <cellStyle name="Normal 2 4 2 2 7 8" xfId="4696" xr:uid="{00000000-0005-0000-0000-000032120000}"/>
    <cellStyle name="Normal 2 4 2 2 7 9" xfId="4697" xr:uid="{00000000-0005-0000-0000-000033120000}"/>
    <cellStyle name="Normal 2 4 2 2 8" xfId="4698" xr:uid="{00000000-0005-0000-0000-000034120000}"/>
    <cellStyle name="Normal 2 4 2 2 8 10" xfId="4699" xr:uid="{00000000-0005-0000-0000-000035120000}"/>
    <cellStyle name="Normal 2 4 2 2 8 11" xfId="4700" xr:uid="{00000000-0005-0000-0000-000036120000}"/>
    <cellStyle name="Normal 2 4 2 2 8 12" xfId="4701" xr:uid="{00000000-0005-0000-0000-000037120000}"/>
    <cellStyle name="Normal 2 4 2 2 8 13" xfId="4702" xr:uid="{00000000-0005-0000-0000-000038120000}"/>
    <cellStyle name="Normal 2 4 2 2 8 14" xfId="4703" xr:uid="{00000000-0005-0000-0000-000039120000}"/>
    <cellStyle name="Normal 2 4 2 2 8 15" xfId="4704" xr:uid="{00000000-0005-0000-0000-00003A120000}"/>
    <cellStyle name="Normal 2 4 2 2 8 2" xfId="4705" xr:uid="{00000000-0005-0000-0000-00003B120000}"/>
    <cellStyle name="Normal 2 4 2 2 8 3" xfId="4706" xr:uid="{00000000-0005-0000-0000-00003C120000}"/>
    <cellStyle name="Normal 2 4 2 2 8 4" xfId="4707" xr:uid="{00000000-0005-0000-0000-00003D120000}"/>
    <cellStyle name="Normal 2 4 2 2 8 5" xfId="4708" xr:uid="{00000000-0005-0000-0000-00003E120000}"/>
    <cellStyle name="Normal 2 4 2 2 8 6" xfId="4709" xr:uid="{00000000-0005-0000-0000-00003F120000}"/>
    <cellStyle name="Normal 2 4 2 2 8 7" xfId="4710" xr:uid="{00000000-0005-0000-0000-000040120000}"/>
    <cellStyle name="Normal 2 4 2 2 8 8" xfId="4711" xr:uid="{00000000-0005-0000-0000-000041120000}"/>
    <cellStyle name="Normal 2 4 2 2 8 9" xfId="4712" xr:uid="{00000000-0005-0000-0000-000042120000}"/>
    <cellStyle name="Normal 2 4 2 2 9" xfId="4713" xr:uid="{00000000-0005-0000-0000-000043120000}"/>
    <cellStyle name="Normal 2 4 2 2 9 10" xfId="4714" xr:uid="{00000000-0005-0000-0000-000044120000}"/>
    <cellStyle name="Normal 2 4 2 2 9 11" xfId="4715" xr:uid="{00000000-0005-0000-0000-000045120000}"/>
    <cellStyle name="Normal 2 4 2 2 9 12" xfId="4716" xr:uid="{00000000-0005-0000-0000-000046120000}"/>
    <cellStyle name="Normal 2 4 2 2 9 13" xfId="4717" xr:uid="{00000000-0005-0000-0000-000047120000}"/>
    <cellStyle name="Normal 2 4 2 2 9 14" xfId="4718" xr:uid="{00000000-0005-0000-0000-000048120000}"/>
    <cellStyle name="Normal 2 4 2 2 9 15" xfId="4719" xr:uid="{00000000-0005-0000-0000-000049120000}"/>
    <cellStyle name="Normal 2 4 2 2 9 2" xfId="4720" xr:uid="{00000000-0005-0000-0000-00004A120000}"/>
    <cellStyle name="Normal 2 4 2 2 9 3" xfId="4721" xr:uid="{00000000-0005-0000-0000-00004B120000}"/>
    <cellStyle name="Normal 2 4 2 2 9 4" xfId="4722" xr:uid="{00000000-0005-0000-0000-00004C120000}"/>
    <cellStyle name="Normal 2 4 2 2 9 5" xfId="4723" xr:uid="{00000000-0005-0000-0000-00004D120000}"/>
    <cellStyle name="Normal 2 4 2 2 9 6" xfId="4724" xr:uid="{00000000-0005-0000-0000-00004E120000}"/>
    <cellStyle name="Normal 2 4 2 2 9 7" xfId="4725" xr:uid="{00000000-0005-0000-0000-00004F120000}"/>
    <cellStyle name="Normal 2 4 2 2 9 8" xfId="4726" xr:uid="{00000000-0005-0000-0000-000050120000}"/>
    <cellStyle name="Normal 2 4 2 2 9 9" xfId="4727" xr:uid="{00000000-0005-0000-0000-000051120000}"/>
    <cellStyle name="Normal 2 4 2 20" xfId="4728" xr:uid="{00000000-0005-0000-0000-000052120000}"/>
    <cellStyle name="Normal 2 4 2 21" xfId="4729" xr:uid="{00000000-0005-0000-0000-000053120000}"/>
    <cellStyle name="Normal 2 4 2 22" xfId="4730" xr:uid="{00000000-0005-0000-0000-000054120000}"/>
    <cellStyle name="Normal 2 4 2 23" xfId="4731" xr:uid="{00000000-0005-0000-0000-000055120000}"/>
    <cellStyle name="Normal 2 4 2 24" xfId="4732" xr:uid="{00000000-0005-0000-0000-000056120000}"/>
    <cellStyle name="Normal 2 4 2 3" xfId="4733" xr:uid="{00000000-0005-0000-0000-000057120000}"/>
    <cellStyle name="Normal 2 4 2 3 2" xfId="4734" xr:uid="{00000000-0005-0000-0000-000058120000}"/>
    <cellStyle name="Normal 2 4 2 3 2 10" xfId="4735" xr:uid="{00000000-0005-0000-0000-000059120000}"/>
    <cellStyle name="Normal 2 4 2 3 2 11" xfId="4736" xr:uid="{00000000-0005-0000-0000-00005A120000}"/>
    <cellStyle name="Normal 2 4 2 3 2 12" xfId="4737" xr:uid="{00000000-0005-0000-0000-00005B120000}"/>
    <cellStyle name="Normal 2 4 2 3 2 13" xfId="4738" xr:uid="{00000000-0005-0000-0000-00005C120000}"/>
    <cellStyle name="Normal 2 4 2 3 2 14" xfId="4739" xr:uid="{00000000-0005-0000-0000-00005D120000}"/>
    <cellStyle name="Normal 2 4 2 3 2 15" xfId="4740" xr:uid="{00000000-0005-0000-0000-00005E120000}"/>
    <cellStyle name="Normal 2 4 2 3 2 16" xfId="4741" xr:uid="{00000000-0005-0000-0000-00005F120000}"/>
    <cellStyle name="Normal 2 4 2 3 2 17" xfId="4742" xr:uid="{00000000-0005-0000-0000-000060120000}"/>
    <cellStyle name="Normal 2 4 2 3 2 18" xfId="4743" xr:uid="{00000000-0005-0000-0000-000061120000}"/>
    <cellStyle name="Normal 2 4 2 3 2 19" xfId="4744" xr:uid="{00000000-0005-0000-0000-000062120000}"/>
    <cellStyle name="Normal 2 4 2 3 2 2" xfId="4745" xr:uid="{00000000-0005-0000-0000-000063120000}"/>
    <cellStyle name="Normal 2 4 2 3 2 2 2" xfId="4746" xr:uid="{00000000-0005-0000-0000-000064120000}"/>
    <cellStyle name="Normal 2 4 2 3 2 2 2 10" xfId="4747" xr:uid="{00000000-0005-0000-0000-000065120000}"/>
    <cellStyle name="Normal 2 4 2 3 2 2 2 11" xfId="4748" xr:uid="{00000000-0005-0000-0000-000066120000}"/>
    <cellStyle name="Normal 2 4 2 3 2 2 2 12" xfId="4749" xr:uid="{00000000-0005-0000-0000-000067120000}"/>
    <cellStyle name="Normal 2 4 2 3 2 2 2 13" xfId="4750" xr:uid="{00000000-0005-0000-0000-000068120000}"/>
    <cellStyle name="Normal 2 4 2 3 2 2 2 14" xfId="4751" xr:uid="{00000000-0005-0000-0000-000069120000}"/>
    <cellStyle name="Normal 2 4 2 3 2 2 2 15" xfId="4752" xr:uid="{00000000-0005-0000-0000-00006A120000}"/>
    <cellStyle name="Normal 2 4 2 3 2 2 2 2" xfId="4753" xr:uid="{00000000-0005-0000-0000-00006B120000}"/>
    <cellStyle name="Normal 2 4 2 3 2 2 2 3" xfId="4754" xr:uid="{00000000-0005-0000-0000-00006C120000}"/>
    <cellStyle name="Normal 2 4 2 3 2 2 2 4" xfId="4755" xr:uid="{00000000-0005-0000-0000-00006D120000}"/>
    <cellStyle name="Normal 2 4 2 3 2 2 2 5" xfId="4756" xr:uid="{00000000-0005-0000-0000-00006E120000}"/>
    <cellStyle name="Normal 2 4 2 3 2 2 2 6" xfId="4757" xr:uid="{00000000-0005-0000-0000-00006F120000}"/>
    <cellStyle name="Normal 2 4 2 3 2 2 2 7" xfId="4758" xr:uid="{00000000-0005-0000-0000-000070120000}"/>
    <cellStyle name="Normal 2 4 2 3 2 2 2 8" xfId="4759" xr:uid="{00000000-0005-0000-0000-000071120000}"/>
    <cellStyle name="Normal 2 4 2 3 2 2 2 9" xfId="4760" xr:uid="{00000000-0005-0000-0000-000072120000}"/>
    <cellStyle name="Normal 2 4 2 3 2 2 3" xfId="4761" xr:uid="{00000000-0005-0000-0000-000073120000}"/>
    <cellStyle name="Normal 2 4 2 3 2 2 3 10" xfId="4762" xr:uid="{00000000-0005-0000-0000-000074120000}"/>
    <cellStyle name="Normal 2 4 2 3 2 2 3 11" xfId="4763" xr:uid="{00000000-0005-0000-0000-000075120000}"/>
    <cellStyle name="Normal 2 4 2 3 2 2 3 12" xfId="4764" xr:uid="{00000000-0005-0000-0000-000076120000}"/>
    <cellStyle name="Normal 2 4 2 3 2 2 3 13" xfId="4765" xr:uid="{00000000-0005-0000-0000-000077120000}"/>
    <cellStyle name="Normal 2 4 2 3 2 2 3 14" xfId="4766" xr:uid="{00000000-0005-0000-0000-000078120000}"/>
    <cellStyle name="Normal 2 4 2 3 2 2 3 15" xfId="4767" xr:uid="{00000000-0005-0000-0000-000079120000}"/>
    <cellStyle name="Normal 2 4 2 3 2 2 3 2" xfId="4768" xr:uid="{00000000-0005-0000-0000-00007A120000}"/>
    <cellStyle name="Normal 2 4 2 3 2 2 3 3" xfId="4769" xr:uid="{00000000-0005-0000-0000-00007B120000}"/>
    <cellStyle name="Normal 2 4 2 3 2 2 3 4" xfId="4770" xr:uid="{00000000-0005-0000-0000-00007C120000}"/>
    <cellStyle name="Normal 2 4 2 3 2 2 3 5" xfId="4771" xr:uid="{00000000-0005-0000-0000-00007D120000}"/>
    <cellStyle name="Normal 2 4 2 3 2 2 3 6" xfId="4772" xr:uid="{00000000-0005-0000-0000-00007E120000}"/>
    <cellStyle name="Normal 2 4 2 3 2 2 3 7" xfId="4773" xr:uid="{00000000-0005-0000-0000-00007F120000}"/>
    <cellStyle name="Normal 2 4 2 3 2 2 3 8" xfId="4774" xr:uid="{00000000-0005-0000-0000-000080120000}"/>
    <cellStyle name="Normal 2 4 2 3 2 2 3 9" xfId="4775" xr:uid="{00000000-0005-0000-0000-000081120000}"/>
    <cellStyle name="Normal 2 4 2 3 2 2 4" xfId="4776" xr:uid="{00000000-0005-0000-0000-000082120000}"/>
    <cellStyle name="Normal 2 4 2 3 2 2 4 10" xfId="4777" xr:uid="{00000000-0005-0000-0000-000083120000}"/>
    <cellStyle name="Normal 2 4 2 3 2 2 4 11" xfId="4778" xr:uid="{00000000-0005-0000-0000-000084120000}"/>
    <cellStyle name="Normal 2 4 2 3 2 2 4 12" xfId="4779" xr:uid="{00000000-0005-0000-0000-000085120000}"/>
    <cellStyle name="Normal 2 4 2 3 2 2 4 13" xfId="4780" xr:uid="{00000000-0005-0000-0000-000086120000}"/>
    <cellStyle name="Normal 2 4 2 3 2 2 4 14" xfId="4781" xr:uid="{00000000-0005-0000-0000-000087120000}"/>
    <cellStyle name="Normal 2 4 2 3 2 2 4 15" xfId="4782" xr:uid="{00000000-0005-0000-0000-000088120000}"/>
    <cellStyle name="Normal 2 4 2 3 2 2 4 2" xfId="4783" xr:uid="{00000000-0005-0000-0000-000089120000}"/>
    <cellStyle name="Normal 2 4 2 3 2 2 4 3" xfId="4784" xr:uid="{00000000-0005-0000-0000-00008A120000}"/>
    <cellStyle name="Normal 2 4 2 3 2 2 4 4" xfId="4785" xr:uid="{00000000-0005-0000-0000-00008B120000}"/>
    <cellStyle name="Normal 2 4 2 3 2 2 4 5" xfId="4786" xr:uid="{00000000-0005-0000-0000-00008C120000}"/>
    <cellStyle name="Normal 2 4 2 3 2 2 4 6" xfId="4787" xr:uid="{00000000-0005-0000-0000-00008D120000}"/>
    <cellStyle name="Normal 2 4 2 3 2 2 4 7" xfId="4788" xr:uid="{00000000-0005-0000-0000-00008E120000}"/>
    <cellStyle name="Normal 2 4 2 3 2 2 4 8" xfId="4789" xr:uid="{00000000-0005-0000-0000-00008F120000}"/>
    <cellStyle name="Normal 2 4 2 3 2 2 4 9" xfId="4790" xr:uid="{00000000-0005-0000-0000-000090120000}"/>
    <cellStyle name="Normal 2 4 2 3 2 2 5" xfId="4791" xr:uid="{00000000-0005-0000-0000-000091120000}"/>
    <cellStyle name="Normal 2 4 2 3 2 2 5 10" xfId="4792" xr:uid="{00000000-0005-0000-0000-000092120000}"/>
    <cellStyle name="Normal 2 4 2 3 2 2 5 11" xfId="4793" xr:uid="{00000000-0005-0000-0000-000093120000}"/>
    <cellStyle name="Normal 2 4 2 3 2 2 5 12" xfId="4794" xr:uid="{00000000-0005-0000-0000-000094120000}"/>
    <cellStyle name="Normal 2 4 2 3 2 2 5 13" xfId="4795" xr:uid="{00000000-0005-0000-0000-000095120000}"/>
    <cellStyle name="Normal 2 4 2 3 2 2 5 14" xfId="4796" xr:uid="{00000000-0005-0000-0000-000096120000}"/>
    <cellStyle name="Normal 2 4 2 3 2 2 5 15" xfId="4797" xr:uid="{00000000-0005-0000-0000-000097120000}"/>
    <cellStyle name="Normal 2 4 2 3 2 2 5 2" xfId="4798" xr:uid="{00000000-0005-0000-0000-000098120000}"/>
    <cellStyle name="Normal 2 4 2 3 2 2 5 3" xfId="4799" xr:uid="{00000000-0005-0000-0000-000099120000}"/>
    <cellStyle name="Normal 2 4 2 3 2 2 5 4" xfId="4800" xr:uid="{00000000-0005-0000-0000-00009A120000}"/>
    <cellStyle name="Normal 2 4 2 3 2 2 5 5" xfId="4801" xr:uid="{00000000-0005-0000-0000-00009B120000}"/>
    <cellStyle name="Normal 2 4 2 3 2 2 5 6" xfId="4802" xr:uid="{00000000-0005-0000-0000-00009C120000}"/>
    <cellStyle name="Normal 2 4 2 3 2 2 5 7" xfId="4803" xr:uid="{00000000-0005-0000-0000-00009D120000}"/>
    <cellStyle name="Normal 2 4 2 3 2 2 5 8" xfId="4804" xr:uid="{00000000-0005-0000-0000-00009E120000}"/>
    <cellStyle name="Normal 2 4 2 3 2 2 5 9" xfId="4805" xr:uid="{00000000-0005-0000-0000-00009F120000}"/>
    <cellStyle name="Normal 2 4 2 3 2 3" xfId="4806" xr:uid="{00000000-0005-0000-0000-0000A0120000}"/>
    <cellStyle name="Normal 2 4 2 3 2 4" xfId="4807" xr:uid="{00000000-0005-0000-0000-0000A1120000}"/>
    <cellStyle name="Normal 2 4 2 3 2 5" xfId="4808" xr:uid="{00000000-0005-0000-0000-0000A2120000}"/>
    <cellStyle name="Normal 2 4 2 3 2 6" xfId="4809" xr:uid="{00000000-0005-0000-0000-0000A3120000}"/>
    <cellStyle name="Normal 2 4 2 3 2 7" xfId="4810" xr:uid="{00000000-0005-0000-0000-0000A4120000}"/>
    <cellStyle name="Normal 2 4 2 3 2 8" xfId="4811" xr:uid="{00000000-0005-0000-0000-0000A5120000}"/>
    <cellStyle name="Normal 2 4 2 3 2 9" xfId="4812" xr:uid="{00000000-0005-0000-0000-0000A6120000}"/>
    <cellStyle name="Normal 2 4 2 3 3" xfId="4813" xr:uid="{00000000-0005-0000-0000-0000A7120000}"/>
    <cellStyle name="Normal 2 4 2 3 3 10" xfId="4814" xr:uid="{00000000-0005-0000-0000-0000A8120000}"/>
    <cellStyle name="Normal 2 4 2 3 3 11" xfId="4815" xr:uid="{00000000-0005-0000-0000-0000A9120000}"/>
    <cellStyle name="Normal 2 4 2 3 3 12" xfId="4816" xr:uid="{00000000-0005-0000-0000-0000AA120000}"/>
    <cellStyle name="Normal 2 4 2 3 3 13" xfId="4817" xr:uid="{00000000-0005-0000-0000-0000AB120000}"/>
    <cellStyle name="Normal 2 4 2 3 3 14" xfId="4818" xr:uid="{00000000-0005-0000-0000-0000AC120000}"/>
    <cellStyle name="Normal 2 4 2 3 3 15" xfId="4819" xr:uid="{00000000-0005-0000-0000-0000AD120000}"/>
    <cellStyle name="Normal 2 4 2 3 3 2" xfId="4820" xr:uid="{00000000-0005-0000-0000-0000AE120000}"/>
    <cellStyle name="Normal 2 4 2 3 3 3" xfId="4821" xr:uid="{00000000-0005-0000-0000-0000AF120000}"/>
    <cellStyle name="Normal 2 4 2 3 3 4" xfId="4822" xr:uid="{00000000-0005-0000-0000-0000B0120000}"/>
    <cellStyle name="Normal 2 4 2 3 3 5" xfId="4823" xr:uid="{00000000-0005-0000-0000-0000B1120000}"/>
    <cellStyle name="Normal 2 4 2 3 3 6" xfId="4824" xr:uid="{00000000-0005-0000-0000-0000B2120000}"/>
    <cellStyle name="Normal 2 4 2 3 3 7" xfId="4825" xr:uid="{00000000-0005-0000-0000-0000B3120000}"/>
    <cellStyle name="Normal 2 4 2 3 3 8" xfId="4826" xr:uid="{00000000-0005-0000-0000-0000B4120000}"/>
    <cellStyle name="Normal 2 4 2 3 3 9" xfId="4827" xr:uid="{00000000-0005-0000-0000-0000B5120000}"/>
    <cellStyle name="Normal 2 4 2 3 4" xfId="4828" xr:uid="{00000000-0005-0000-0000-0000B6120000}"/>
    <cellStyle name="Normal 2 4 2 3 4 10" xfId="4829" xr:uid="{00000000-0005-0000-0000-0000B7120000}"/>
    <cellStyle name="Normal 2 4 2 3 4 11" xfId="4830" xr:uid="{00000000-0005-0000-0000-0000B8120000}"/>
    <cellStyle name="Normal 2 4 2 3 4 12" xfId="4831" xr:uid="{00000000-0005-0000-0000-0000B9120000}"/>
    <cellStyle name="Normal 2 4 2 3 4 13" xfId="4832" xr:uid="{00000000-0005-0000-0000-0000BA120000}"/>
    <cellStyle name="Normal 2 4 2 3 4 14" xfId="4833" xr:uid="{00000000-0005-0000-0000-0000BB120000}"/>
    <cellStyle name="Normal 2 4 2 3 4 15" xfId="4834" xr:uid="{00000000-0005-0000-0000-0000BC120000}"/>
    <cellStyle name="Normal 2 4 2 3 4 2" xfId="4835" xr:uid="{00000000-0005-0000-0000-0000BD120000}"/>
    <cellStyle name="Normal 2 4 2 3 4 3" xfId="4836" xr:uid="{00000000-0005-0000-0000-0000BE120000}"/>
    <cellStyle name="Normal 2 4 2 3 4 4" xfId="4837" xr:uid="{00000000-0005-0000-0000-0000BF120000}"/>
    <cellStyle name="Normal 2 4 2 3 4 5" xfId="4838" xr:uid="{00000000-0005-0000-0000-0000C0120000}"/>
    <cellStyle name="Normal 2 4 2 3 4 6" xfId="4839" xr:uid="{00000000-0005-0000-0000-0000C1120000}"/>
    <cellStyle name="Normal 2 4 2 3 4 7" xfId="4840" xr:uid="{00000000-0005-0000-0000-0000C2120000}"/>
    <cellStyle name="Normal 2 4 2 3 4 8" xfId="4841" xr:uid="{00000000-0005-0000-0000-0000C3120000}"/>
    <cellStyle name="Normal 2 4 2 3 4 9" xfId="4842" xr:uid="{00000000-0005-0000-0000-0000C4120000}"/>
    <cellStyle name="Normal 2 4 2 3 5" xfId="4843" xr:uid="{00000000-0005-0000-0000-0000C5120000}"/>
    <cellStyle name="Normal 2 4 2 3 5 10" xfId="4844" xr:uid="{00000000-0005-0000-0000-0000C6120000}"/>
    <cellStyle name="Normal 2 4 2 3 5 11" xfId="4845" xr:uid="{00000000-0005-0000-0000-0000C7120000}"/>
    <cellStyle name="Normal 2 4 2 3 5 12" xfId="4846" xr:uid="{00000000-0005-0000-0000-0000C8120000}"/>
    <cellStyle name="Normal 2 4 2 3 5 13" xfId="4847" xr:uid="{00000000-0005-0000-0000-0000C9120000}"/>
    <cellStyle name="Normal 2 4 2 3 5 14" xfId="4848" xr:uid="{00000000-0005-0000-0000-0000CA120000}"/>
    <cellStyle name="Normal 2 4 2 3 5 15" xfId="4849" xr:uid="{00000000-0005-0000-0000-0000CB120000}"/>
    <cellStyle name="Normal 2 4 2 3 5 2" xfId="4850" xr:uid="{00000000-0005-0000-0000-0000CC120000}"/>
    <cellStyle name="Normal 2 4 2 3 5 3" xfId="4851" xr:uid="{00000000-0005-0000-0000-0000CD120000}"/>
    <cellStyle name="Normal 2 4 2 3 5 4" xfId="4852" xr:uid="{00000000-0005-0000-0000-0000CE120000}"/>
    <cellStyle name="Normal 2 4 2 3 5 5" xfId="4853" xr:uid="{00000000-0005-0000-0000-0000CF120000}"/>
    <cellStyle name="Normal 2 4 2 3 5 6" xfId="4854" xr:uid="{00000000-0005-0000-0000-0000D0120000}"/>
    <cellStyle name="Normal 2 4 2 3 5 7" xfId="4855" xr:uid="{00000000-0005-0000-0000-0000D1120000}"/>
    <cellStyle name="Normal 2 4 2 3 5 8" xfId="4856" xr:uid="{00000000-0005-0000-0000-0000D2120000}"/>
    <cellStyle name="Normal 2 4 2 3 5 9" xfId="4857" xr:uid="{00000000-0005-0000-0000-0000D3120000}"/>
    <cellStyle name="Normal 2 4 2 3 6" xfId="4858" xr:uid="{00000000-0005-0000-0000-0000D4120000}"/>
    <cellStyle name="Normal 2 4 2 3 6 10" xfId="4859" xr:uid="{00000000-0005-0000-0000-0000D5120000}"/>
    <cellStyle name="Normal 2 4 2 3 6 11" xfId="4860" xr:uid="{00000000-0005-0000-0000-0000D6120000}"/>
    <cellStyle name="Normal 2 4 2 3 6 12" xfId="4861" xr:uid="{00000000-0005-0000-0000-0000D7120000}"/>
    <cellStyle name="Normal 2 4 2 3 6 13" xfId="4862" xr:uid="{00000000-0005-0000-0000-0000D8120000}"/>
    <cellStyle name="Normal 2 4 2 3 6 14" xfId="4863" xr:uid="{00000000-0005-0000-0000-0000D9120000}"/>
    <cellStyle name="Normal 2 4 2 3 6 15" xfId="4864" xr:uid="{00000000-0005-0000-0000-0000DA120000}"/>
    <cellStyle name="Normal 2 4 2 3 6 2" xfId="4865" xr:uid="{00000000-0005-0000-0000-0000DB120000}"/>
    <cellStyle name="Normal 2 4 2 3 6 3" xfId="4866" xr:uid="{00000000-0005-0000-0000-0000DC120000}"/>
    <cellStyle name="Normal 2 4 2 3 6 4" xfId="4867" xr:uid="{00000000-0005-0000-0000-0000DD120000}"/>
    <cellStyle name="Normal 2 4 2 3 6 5" xfId="4868" xr:uid="{00000000-0005-0000-0000-0000DE120000}"/>
    <cellStyle name="Normal 2 4 2 3 6 6" xfId="4869" xr:uid="{00000000-0005-0000-0000-0000DF120000}"/>
    <cellStyle name="Normal 2 4 2 3 6 7" xfId="4870" xr:uid="{00000000-0005-0000-0000-0000E0120000}"/>
    <cellStyle name="Normal 2 4 2 3 6 8" xfId="4871" xr:uid="{00000000-0005-0000-0000-0000E1120000}"/>
    <cellStyle name="Normal 2 4 2 3 6 9" xfId="4872" xr:uid="{00000000-0005-0000-0000-0000E2120000}"/>
    <cellStyle name="Normal 2 4 2 3 7" xfId="4873" xr:uid="{00000000-0005-0000-0000-0000E3120000}"/>
    <cellStyle name="Normal 2 4 2 3 7 10" xfId="4874" xr:uid="{00000000-0005-0000-0000-0000E4120000}"/>
    <cellStyle name="Normal 2 4 2 3 7 11" xfId="4875" xr:uid="{00000000-0005-0000-0000-0000E5120000}"/>
    <cellStyle name="Normal 2 4 2 3 7 12" xfId="4876" xr:uid="{00000000-0005-0000-0000-0000E6120000}"/>
    <cellStyle name="Normal 2 4 2 3 7 13" xfId="4877" xr:uid="{00000000-0005-0000-0000-0000E7120000}"/>
    <cellStyle name="Normal 2 4 2 3 7 14" xfId="4878" xr:uid="{00000000-0005-0000-0000-0000E8120000}"/>
    <cellStyle name="Normal 2 4 2 3 7 15" xfId="4879" xr:uid="{00000000-0005-0000-0000-0000E9120000}"/>
    <cellStyle name="Normal 2 4 2 3 7 2" xfId="4880" xr:uid="{00000000-0005-0000-0000-0000EA120000}"/>
    <cellStyle name="Normal 2 4 2 3 7 3" xfId="4881" xr:uid="{00000000-0005-0000-0000-0000EB120000}"/>
    <cellStyle name="Normal 2 4 2 3 7 4" xfId="4882" xr:uid="{00000000-0005-0000-0000-0000EC120000}"/>
    <cellStyle name="Normal 2 4 2 3 7 5" xfId="4883" xr:uid="{00000000-0005-0000-0000-0000ED120000}"/>
    <cellStyle name="Normal 2 4 2 3 7 6" xfId="4884" xr:uid="{00000000-0005-0000-0000-0000EE120000}"/>
    <cellStyle name="Normal 2 4 2 3 7 7" xfId="4885" xr:uid="{00000000-0005-0000-0000-0000EF120000}"/>
    <cellStyle name="Normal 2 4 2 3 7 8" xfId="4886" xr:uid="{00000000-0005-0000-0000-0000F0120000}"/>
    <cellStyle name="Normal 2 4 2 3 7 9" xfId="4887" xr:uid="{00000000-0005-0000-0000-0000F1120000}"/>
    <cellStyle name="Normal 2 4 2 3 8" xfId="4888" xr:uid="{00000000-0005-0000-0000-0000F2120000}"/>
    <cellStyle name="Normal 2 4 2 3 8 10" xfId="4889" xr:uid="{00000000-0005-0000-0000-0000F3120000}"/>
    <cellStyle name="Normal 2 4 2 3 8 11" xfId="4890" xr:uid="{00000000-0005-0000-0000-0000F4120000}"/>
    <cellStyle name="Normal 2 4 2 3 8 12" xfId="4891" xr:uid="{00000000-0005-0000-0000-0000F5120000}"/>
    <cellStyle name="Normal 2 4 2 3 8 13" xfId="4892" xr:uid="{00000000-0005-0000-0000-0000F6120000}"/>
    <cellStyle name="Normal 2 4 2 3 8 14" xfId="4893" xr:uid="{00000000-0005-0000-0000-0000F7120000}"/>
    <cellStyle name="Normal 2 4 2 3 8 15" xfId="4894" xr:uid="{00000000-0005-0000-0000-0000F8120000}"/>
    <cellStyle name="Normal 2 4 2 3 8 2" xfId="4895" xr:uid="{00000000-0005-0000-0000-0000F9120000}"/>
    <cellStyle name="Normal 2 4 2 3 8 3" xfId="4896" xr:uid="{00000000-0005-0000-0000-0000FA120000}"/>
    <cellStyle name="Normal 2 4 2 3 8 4" xfId="4897" xr:uid="{00000000-0005-0000-0000-0000FB120000}"/>
    <cellStyle name="Normal 2 4 2 3 8 5" xfId="4898" xr:uid="{00000000-0005-0000-0000-0000FC120000}"/>
    <cellStyle name="Normal 2 4 2 3 8 6" xfId="4899" xr:uid="{00000000-0005-0000-0000-0000FD120000}"/>
    <cellStyle name="Normal 2 4 2 3 8 7" xfId="4900" xr:uid="{00000000-0005-0000-0000-0000FE120000}"/>
    <cellStyle name="Normal 2 4 2 3 8 8" xfId="4901" xr:uid="{00000000-0005-0000-0000-0000FF120000}"/>
    <cellStyle name="Normal 2 4 2 3 8 9" xfId="4902" xr:uid="{00000000-0005-0000-0000-000000130000}"/>
    <cellStyle name="Normal 2 4 2 4" xfId="4903" xr:uid="{00000000-0005-0000-0000-000001130000}"/>
    <cellStyle name="Normal 2 4 2 4 2" xfId="4904" xr:uid="{00000000-0005-0000-0000-000002130000}"/>
    <cellStyle name="Normal 2 4 2 4 2 10" xfId="4905" xr:uid="{00000000-0005-0000-0000-000003130000}"/>
    <cellStyle name="Normal 2 4 2 4 2 11" xfId="4906" xr:uid="{00000000-0005-0000-0000-000004130000}"/>
    <cellStyle name="Normal 2 4 2 4 2 12" xfId="4907" xr:uid="{00000000-0005-0000-0000-000005130000}"/>
    <cellStyle name="Normal 2 4 2 4 2 13" xfId="4908" xr:uid="{00000000-0005-0000-0000-000006130000}"/>
    <cellStyle name="Normal 2 4 2 4 2 14" xfId="4909" xr:uid="{00000000-0005-0000-0000-000007130000}"/>
    <cellStyle name="Normal 2 4 2 4 2 15" xfId="4910" xr:uid="{00000000-0005-0000-0000-000008130000}"/>
    <cellStyle name="Normal 2 4 2 4 2 16" xfId="4911" xr:uid="{00000000-0005-0000-0000-000009130000}"/>
    <cellStyle name="Normal 2 4 2 4 2 17" xfId="4912" xr:uid="{00000000-0005-0000-0000-00000A130000}"/>
    <cellStyle name="Normal 2 4 2 4 2 18" xfId="4913" xr:uid="{00000000-0005-0000-0000-00000B130000}"/>
    <cellStyle name="Normal 2 4 2 4 2 19" xfId="4914" xr:uid="{00000000-0005-0000-0000-00000C130000}"/>
    <cellStyle name="Normal 2 4 2 4 2 2" xfId="4915" xr:uid="{00000000-0005-0000-0000-00000D130000}"/>
    <cellStyle name="Normal 2 4 2 4 2 3" xfId="4916" xr:uid="{00000000-0005-0000-0000-00000E130000}"/>
    <cellStyle name="Normal 2 4 2 4 2 4" xfId="4917" xr:uid="{00000000-0005-0000-0000-00000F130000}"/>
    <cellStyle name="Normal 2 4 2 4 2 5" xfId="4918" xr:uid="{00000000-0005-0000-0000-000010130000}"/>
    <cellStyle name="Normal 2 4 2 4 2 6" xfId="4919" xr:uid="{00000000-0005-0000-0000-000011130000}"/>
    <cellStyle name="Normal 2 4 2 4 2 7" xfId="4920" xr:uid="{00000000-0005-0000-0000-000012130000}"/>
    <cellStyle name="Normal 2 4 2 4 2 8" xfId="4921" xr:uid="{00000000-0005-0000-0000-000013130000}"/>
    <cellStyle name="Normal 2 4 2 4 2 9" xfId="4922" xr:uid="{00000000-0005-0000-0000-000014130000}"/>
    <cellStyle name="Normal 2 4 2 4 3" xfId="4923" xr:uid="{00000000-0005-0000-0000-000015130000}"/>
    <cellStyle name="Normal 2 4 2 4 3 10" xfId="4924" xr:uid="{00000000-0005-0000-0000-000016130000}"/>
    <cellStyle name="Normal 2 4 2 4 3 11" xfId="4925" xr:uid="{00000000-0005-0000-0000-000017130000}"/>
    <cellStyle name="Normal 2 4 2 4 3 12" xfId="4926" xr:uid="{00000000-0005-0000-0000-000018130000}"/>
    <cellStyle name="Normal 2 4 2 4 3 13" xfId="4927" xr:uid="{00000000-0005-0000-0000-000019130000}"/>
    <cellStyle name="Normal 2 4 2 4 3 14" xfId="4928" xr:uid="{00000000-0005-0000-0000-00001A130000}"/>
    <cellStyle name="Normal 2 4 2 4 3 15" xfId="4929" xr:uid="{00000000-0005-0000-0000-00001B130000}"/>
    <cellStyle name="Normal 2 4 2 4 3 2" xfId="4930" xr:uid="{00000000-0005-0000-0000-00001C130000}"/>
    <cellStyle name="Normal 2 4 2 4 3 3" xfId="4931" xr:uid="{00000000-0005-0000-0000-00001D130000}"/>
    <cellStyle name="Normal 2 4 2 4 3 4" xfId="4932" xr:uid="{00000000-0005-0000-0000-00001E130000}"/>
    <cellStyle name="Normal 2 4 2 4 3 5" xfId="4933" xr:uid="{00000000-0005-0000-0000-00001F130000}"/>
    <cellStyle name="Normal 2 4 2 4 3 6" xfId="4934" xr:uid="{00000000-0005-0000-0000-000020130000}"/>
    <cellStyle name="Normal 2 4 2 4 3 7" xfId="4935" xr:uid="{00000000-0005-0000-0000-000021130000}"/>
    <cellStyle name="Normal 2 4 2 4 3 8" xfId="4936" xr:uid="{00000000-0005-0000-0000-000022130000}"/>
    <cellStyle name="Normal 2 4 2 4 3 9" xfId="4937" xr:uid="{00000000-0005-0000-0000-000023130000}"/>
    <cellStyle name="Normal 2 4 2 4 4" xfId="4938" xr:uid="{00000000-0005-0000-0000-000024130000}"/>
    <cellStyle name="Normal 2 4 2 4 4 10" xfId="4939" xr:uid="{00000000-0005-0000-0000-000025130000}"/>
    <cellStyle name="Normal 2 4 2 4 4 11" xfId="4940" xr:uid="{00000000-0005-0000-0000-000026130000}"/>
    <cellStyle name="Normal 2 4 2 4 4 12" xfId="4941" xr:uid="{00000000-0005-0000-0000-000027130000}"/>
    <cellStyle name="Normal 2 4 2 4 4 13" xfId="4942" xr:uid="{00000000-0005-0000-0000-000028130000}"/>
    <cellStyle name="Normal 2 4 2 4 4 14" xfId="4943" xr:uid="{00000000-0005-0000-0000-000029130000}"/>
    <cellStyle name="Normal 2 4 2 4 4 15" xfId="4944" xr:uid="{00000000-0005-0000-0000-00002A130000}"/>
    <cellStyle name="Normal 2 4 2 4 4 2" xfId="4945" xr:uid="{00000000-0005-0000-0000-00002B130000}"/>
    <cellStyle name="Normal 2 4 2 4 4 3" xfId="4946" xr:uid="{00000000-0005-0000-0000-00002C130000}"/>
    <cellStyle name="Normal 2 4 2 4 4 4" xfId="4947" xr:uid="{00000000-0005-0000-0000-00002D130000}"/>
    <cellStyle name="Normal 2 4 2 4 4 5" xfId="4948" xr:uid="{00000000-0005-0000-0000-00002E130000}"/>
    <cellStyle name="Normal 2 4 2 4 4 6" xfId="4949" xr:uid="{00000000-0005-0000-0000-00002F130000}"/>
    <cellStyle name="Normal 2 4 2 4 4 7" xfId="4950" xr:uid="{00000000-0005-0000-0000-000030130000}"/>
    <cellStyle name="Normal 2 4 2 4 4 8" xfId="4951" xr:uid="{00000000-0005-0000-0000-000031130000}"/>
    <cellStyle name="Normal 2 4 2 4 4 9" xfId="4952" xr:uid="{00000000-0005-0000-0000-000032130000}"/>
    <cellStyle name="Normal 2 4 2 4 5" xfId="4953" xr:uid="{00000000-0005-0000-0000-000033130000}"/>
    <cellStyle name="Normal 2 4 2 4 5 10" xfId="4954" xr:uid="{00000000-0005-0000-0000-000034130000}"/>
    <cellStyle name="Normal 2 4 2 4 5 11" xfId="4955" xr:uid="{00000000-0005-0000-0000-000035130000}"/>
    <cellStyle name="Normal 2 4 2 4 5 12" xfId="4956" xr:uid="{00000000-0005-0000-0000-000036130000}"/>
    <cellStyle name="Normal 2 4 2 4 5 13" xfId="4957" xr:uid="{00000000-0005-0000-0000-000037130000}"/>
    <cellStyle name="Normal 2 4 2 4 5 14" xfId="4958" xr:uid="{00000000-0005-0000-0000-000038130000}"/>
    <cellStyle name="Normal 2 4 2 4 5 15" xfId="4959" xr:uid="{00000000-0005-0000-0000-000039130000}"/>
    <cellStyle name="Normal 2 4 2 4 5 2" xfId="4960" xr:uid="{00000000-0005-0000-0000-00003A130000}"/>
    <cellStyle name="Normal 2 4 2 4 5 3" xfId="4961" xr:uid="{00000000-0005-0000-0000-00003B130000}"/>
    <cellStyle name="Normal 2 4 2 4 5 4" xfId="4962" xr:uid="{00000000-0005-0000-0000-00003C130000}"/>
    <cellStyle name="Normal 2 4 2 4 5 5" xfId="4963" xr:uid="{00000000-0005-0000-0000-00003D130000}"/>
    <cellStyle name="Normal 2 4 2 4 5 6" xfId="4964" xr:uid="{00000000-0005-0000-0000-00003E130000}"/>
    <cellStyle name="Normal 2 4 2 4 5 7" xfId="4965" xr:uid="{00000000-0005-0000-0000-00003F130000}"/>
    <cellStyle name="Normal 2 4 2 4 5 8" xfId="4966" xr:uid="{00000000-0005-0000-0000-000040130000}"/>
    <cellStyle name="Normal 2 4 2 4 5 9" xfId="4967" xr:uid="{00000000-0005-0000-0000-000041130000}"/>
    <cellStyle name="Normal 2 4 2 5" xfId="4968" xr:uid="{00000000-0005-0000-0000-000042130000}"/>
    <cellStyle name="Normal 2 4 2 6" xfId="4969" xr:uid="{00000000-0005-0000-0000-000043130000}"/>
    <cellStyle name="Normal 2 4 2 7" xfId="4970" xr:uid="{00000000-0005-0000-0000-000044130000}"/>
    <cellStyle name="Normal 2 4 2 8" xfId="4971" xr:uid="{00000000-0005-0000-0000-000045130000}"/>
    <cellStyle name="Normal 2 4 2 9" xfId="4972" xr:uid="{00000000-0005-0000-0000-000046130000}"/>
    <cellStyle name="Normal 2 4 20" xfId="4973" xr:uid="{00000000-0005-0000-0000-000047130000}"/>
    <cellStyle name="Normal 2 4 21" xfId="4974" xr:uid="{00000000-0005-0000-0000-000048130000}"/>
    <cellStyle name="Normal 2 4 22" xfId="4975" xr:uid="{00000000-0005-0000-0000-000049130000}"/>
    <cellStyle name="Normal 2 4 23" xfId="4976" xr:uid="{00000000-0005-0000-0000-00004A130000}"/>
    <cellStyle name="Normal 2 4 24" xfId="4977" xr:uid="{00000000-0005-0000-0000-00004B130000}"/>
    <cellStyle name="Normal 2 4 25" xfId="4978" xr:uid="{00000000-0005-0000-0000-00004C130000}"/>
    <cellStyle name="Normal 2 4 26" xfId="4979" xr:uid="{00000000-0005-0000-0000-00004D130000}"/>
    <cellStyle name="Normal 2 4 27" xfId="4980" xr:uid="{00000000-0005-0000-0000-00004E130000}"/>
    <cellStyle name="Normal 2 4 28" xfId="4981" xr:uid="{00000000-0005-0000-0000-00004F130000}"/>
    <cellStyle name="Normal 2 4 29" xfId="4982" xr:uid="{00000000-0005-0000-0000-000050130000}"/>
    <cellStyle name="Normal 2 4 3" xfId="4983" xr:uid="{00000000-0005-0000-0000-000051130000}"/>
    <cellStyle name="Normal 2 4 3 10" xfId="4984" xr:uid="{00000000-0005-0000-0000-000052130000}"/>
    <cellStyle name="Normal 2 4 3 11" xfId="4985" xr:uid="{00000000-0005-0000-0000-000053130000}"/>
    <cellStyle name="Normal 2 4 3 12" xfId="4986" xr:uid="{00000000-0005-0000-0000-000054130000}"/>
    <cellStyle name="Normal 2 4 3 13" xfId="4987" xr:uid="{00000000-0005-0000-0000-000055130000}"/>
    <cellStyle name="Normal 2 4 3 14" xfId="4988" xr:uid="{00000000-0005-0000-0000-000056130000}"/>
    <cellStyle name="Normal 2 4 3 15" xfId="4989" xr:uid="{00000000-0005-0000-0000-000057130000}"/>
    <cellStyle name="Normal 2 4 3 16" xfId="4990" xr:uid="{00000000-0005-0000-0000-000058130000}"/>
    <cellStyle name="Normal 2 4 3 17" xfId="4991" xr:uid="{00000000-0005-0000-0000-000059130000}"/>
    <cellStyle name="Normal 2 4 3 18" xfId="4992" xr:uid="{00000000-0005-0000-0000-00005A130000}"/>
    <cellStyle name="Normal 2 4 3 19" xfId="4993" xr:uid="{00000000-0005-0000-0000-00005B130000}"/>
    <cellStyle name="Normal 2 4 3 2" xfId="4994" xr:uid="{00000000-0005-0000-0000-00005C130000}"/>
    <cellStyle name="Normal 2 4 3 2 2" xfId="4995" xr:uid="{00000000-0005-0000-0000-00005D130000}"/>
    <cellStyle name="Normal 2 4 3 2 2 10" xfId="4996" xr:uid="{00000000-0005-0000-0000-00005E130000}"/>
    <cellStyle name="Normal 2 4 3 2 2 11" xfId="4997" xr:uid="{00000000-0005-0000-0000-00005F130000}"/>
    <cellStyle name="Normal 2 4 3 2 2 12" xfId="4998" xr:uid="{00000000-0005-0000-0000-000060130000}"/>
    <cellStyle name="Normal 2 4 3 2 2 13" xfId="4999" xr:uid="{00000000-0005-0000-0000-000061130000}"/>
    <cellStyle name="Normal 2 4 3 2 2 14" xfId="5000" xr:uid="{00000000-0005-0000-0000-000062130000}"/>
    <cellStyle name="Normal 2 4 3 2 2 15" xfId="5001" xr:uid="{00000000-0005-0000-0000-000063130000}"/>
    <cellStyle name="Normal 2 4 3 2 2 16" xfId="5002" xr:uid="{00000000-0005-0000-0000-000064130000}"/>
    <cellStyle name="Normal 2 4 3 2 2 17" xfId="5003" xr:uid="{00000000-0005-0000-0000-000065130000}"/>
    <cellStyle name="Normal 2 4 3 2 2 18" xfId="5004" xr:uid="{00000000-0005-0000-0000-000066130000}"/>
    <cellStyle name="Normal 2 4 3 2 2 19" xfId="5005" xr:uid="{00000000-0005-0000-0000-000067130000}"/>
    <cellStyle name="Normal 2 4 3 2 2 2" xfId="5006" xr:uid="{00000000-0005-0000-0000-000068130000}"/>
    <cellStyle name="Normal 2 4 3 2 2 2 2" xfId="5007" xr:uid="{00000000-0005-0000-0000-000069130000}"/>
    <cellStyle name="Normal 2 4 3 2 2 2 2 10" xfId="5008" xr:uid="{00000000-0005-0000-0000-00006A130000}"/>
    <cellStyle name="Normal 2 4 3 2 2 2 2 11" xfId="5009" xr:uid="{00000000-0005-0000-0000-00006B130000}"/>
    <cellStyle name="Normal 2 4 3 2 2 2 2 12" xfId="5010" xr:uid="{00000000-0005-0000-0000-00006C130000}"/>
    <cellStyle name="Normal 2 4 3 2 2 2 2 13" xfId="5011" xr:uid="{00000000-0005-0000-0000-00006D130000}"/>
    <cellStyle name="Normal 2 4 3 2 2 2 2 14" xfId="5012" xr:uid="{00000000-0005-0000-0000-00006E130000}"/>
    <cellStyle name="Normal 2 4 3 2 2 2 2 15" xfId="5013" xr:uid="{00000000-0005-0000-0000-00006F130000}"/>
    <cellStyle name="Normal 2 4 3 2 2 2 2 2" xfId="5014" xr:uid="{00000000-0005-0000-0000-000070130000}"/>
    <cellStyle name="Normal 2 4 3 2 2 2 2 3" xfId="5015" xr:uid="{00000000-0005-0000-0000-000071130000}"/>
    <cellStyle name="Normal 2 4 3 2 2 2 2 4" xfId="5016" xr:uid="{00000000-0005-0000-0000-000072130000}"/>
    <cellStyle name="Normal 2 4 3 2 2 2 2 5" xfId="5017" xr:uid="{00000000-0005-0000-0000-000073130000}"/>
    <cellStyle name="Normal 2 4 3 2 2 2 2 6" xfId="5018" xr:uid="{00000000-0005-0000-0000-000074130000}"/>
    <cellStyle name="Normal 2 4 3 2 2 2 2 7" xfId="5019" xr:uid="{00000000-0005-0000-0000-000075130000}"/>
    <cellStyle name="Normal 2 4 3 2 2 2 2 8" xfId="5020" xr:uid="{00000000-0005-0000-0000-000076130000}"/>
    <cellStyle name="Normal 2 4 3 2 2 2 2 9" xfId="5021" xr:uid="{00000000-0005-0000-0000-000077130000}"/>
    <cellStyle name="Normal 2 4 3 2 2 2 3" xfId="5022" xr:uid="{00000000-0005-0000-0000-000078130000}"/>
    <cellStyle name="Normal 2 4 3 2 2 2 3 10" xfId="5023" xr:uid="{00000000-0005-0000-0000-000079130000}"/>
    <cellStyle name="Normal 2 4 3 2 2 2 3 11" xfId="5024" xr:uid="{00000000-0005-0000-0000-00007A130000}"/>
    <cellStyle name="Normal 2 4 3 2 2 2 3 12" xfId="5025" xr:uid="{00000000-0005-0000-0000-00007B130000}"/>
    <cellStyle name="Normal 2 4 3 2 2 2 3 13" xfId="5026" xr:uid="{00000000-0005-0000-0000-00007C130000}"/>
    <cellStyle name="Normal 2 4 3 2 2 2 3 14" xfId="5027" xr:uid="{00000000-0005-0000-0000-00007D130000}"/>
    <cellStyle name="Normal 2 4 3 2 2 2 3 15" xfId="5028" xr:uid="{00000000-0005-0000-0000-00007E130000}"/>
    <cellStyle name="Normal 2 4 3 2 2 2 3 2" xfId="5029" xr:uid="{00000000-0005-0000-0000-00007F130000}"/>
    <cellStyle name="Normal 2 4 3 2 2 2 3 3" xfId="5030" xr:uid="{00000000-0005-0000-0000-000080130000}"/>
    <cellStyle name="Normal 2 4 3 2 2 2 3 4" xfId="5031" xr:uid="{00000000-0005-0000-0000-000081130000}"/>
    <cellStyle name="Normal 2 4 3 2 2 2 3 5" xfId="5032" xr:uid="{00000000-0005-0000-0000-000082130000}"/>
    <cellStyle name="Normal 2 4 3 2 2 2 3 6" xfId="5033" xr:uid="{00000000-0005-0000-0000-000083130000}"/>
    <cellStyle name="Normal 2 4 3 2 2 2 3 7" xfId="5034" xr:uid="{00000000-0005-0000-0000-000084130000}"/>
    <cellStyle name="Normal 2 4 3 2 2 2 3 8" xfId="5035" xr:uid="{00000000-0005-0000-0000-000085130000}"/>
    <cellStyle name="Normal 2 4 3 2 2 2 3 9" xfId="5036" xr:uid="{00000000-0005-0000-0000-000086130000}"/>
    <cellStyle name="Normal 2 4 3 2 2 2 4" xfId="5037" xr:uid="{00000000-0005-0000-0000-000087130000}"/>
    <cellStyle name="Normal 2 4 3 2 2 2 4 10" xfId="5038" xr:uid="{00000000-0005-0000-0000-000088130000}"/>
    <cellStyle name="Normal 2 4 3 2 2 2 4 11" xfId="5039" xr:uid="{00000000-0005-0000-0000-000089130000}"/>
    <cellStyle name="Normal 2 4 3 2 2 2 4 12" xfId="5040" xr:uid="{00000000-0005-0000-0000-00008A130000}"/>
    <cellStyle name="Normal 2 4 3 2 2 2 4 13" xfId="5041" xr:uid="{00000000-0005-0000-0000-00008B130000}"/>
    <cellStyle name="Normal 2 4 3 2 2 2 4 14" xfId="5042" xr:uid="{00000000-0005-0000-0000-00008C130000}"/>
    <cellStyle name="Normal 2 4 3 2 2 2 4 15" xfId="5043" xr:uid="{00000000-0005-0000-0000-00008D130000}"/>
    <cellStyle name="Normal 2 4 3 2 2 2 4 2" xfId="5044" xr:uid="{00000000-0005-0000-0000-00008E130000}"/>
    <cellStyle name="Normal 2 4 3 2 2 2 4 3" xfId="5045" xr:uid="{00000000-0005-0000-0000-00008F130000}"/>
    <cellStyle name="Normal 2 4 3 2 2 2 4 4" xfId="5046" xr:uid="{00000000-0005-0000-0000-000090130000}"/>
    <cellStyle name="Normal 2 4 3 2 2 2 4 5" xfId="5047" xr:uid="{00000000-0005-0000-0000-000091130000}"/>
    <cellStyle name="Normal 2 4 3 2 2 2 4 6" xfId="5048" xr:uid="{00000000-0005-0000-0000-000092130000}"/>
    <cellStyle name="Normal 2 4 3 2 2 2 4 7" xfId="5049" xr:uid="{00000000-0005-0000-0000-000093130000}"/>
    <cellStyle name="Normal 2 4 3 2 2 2 4 8" xfId="5050" xr:uid="{00000000-0005-0000-0000-000094130000}"/>
    <cellStyle name="Normal 2 4 3 2 2 2 4 9" xfId="5051" xr:uid="{00000000-0005-0000-0000-000095130000}"/>
    <cellStyle name="Normal 2 4 3 2 2 2 5" xfId="5052" xr:uid="{00000000-0005-0000-0000-000096130000}"/>
    <cellStyle name="Normal 2 4 3 2 2 2 5 10" xfId="5053" xr:uid="{00000000-0005-0000-0000-000097130000}"/>
    <cellStyle name="Normal 2 4 3 2 2 2 5 11" xfId="5054" xr:uid="{00000000-0005-0000-0000-000098130000}"/>
    <cellStyle name="Normal 2 4 3 2 2 2 5 12" xfId="5055" xr:uid="{00000000-0005-0000-0000-000099130000}"/>
    <cellStyle name="Normal 2 4 3 2 2 2 5 13" xfId="5056" xr:uid="{00000000-0005-0000-0000-00009A130000}"/>
    <cellStyle name="Normal 2 4 3 2 2 2 5 14" xfId="5057" xr:uid="{00000000-0005-0000-0000-00009B130000}"/>
    <cellStyle name="Normal 2 4 3 2 2 2 5 15" xfId="5058" xr:uid="{00000000-0005-0000-0000-00009C130000}"/>
    <cellStyle name="Normal 2 4 3 2 2 2 5 2" xfId="5059" xr:uid="{00000000-0005-0000-0000-00009D130000}"/>
    <cellStyle name="Normal 2 4 3 2 2 2 5 3" xfId="5060" xr:uid="{00000000-0005-0000-0000-00009E130000}"/>
    <cellStyle name="Normal 2 4 3 2 2 2 5 4" xfId="5061" xr:uid="{00000000-0005-0000-0000-00009F130000}"/>
    <cellStyle name="Normal 2 4 3 2 2 2 5 5" xfId="5062" xr:uid="{00000000-0005-0000-0000-0000A0130000}"/>
    <cellStyle name="Normal 2 4 3 2 2 2 5 6" xfId="5063" xr:uid="{00000000-0005-0000-0000-0000A1130000}"/>
    <cellStyle name="Normal 2 4 3 2 2 2 5 7" xfId="5064" xr:uid="{00000000-0005-0000-0000-0000A2130000}"/>
    <cellStyle name="Normal 2 4 3 2 2 2 5 8" xfId="5065" xr:uid="{00000000-0005-0000-0000-0000A3130000}"/>
    <cellStyle name="Normal 2 4 3 2 2 2 5 9" xfId="5066" xr:uid="{00000000-0005-0000-0000-0000A4130000}"/>
    <cellStyle name="Normal 2 4 3 2 2 3" xfId="5067" xr:uid="{00000000-0005-0000-0000-0000A5130000}"/>
    <cellStyle name="Normal 2 4 3 2 2 4" xfId="5068" xr:uid="{00000000-0005-0000-0000-0000A6130000}"/>
    <cellStyle name="Normal 2 4 3 2 2 5" xfId="5069" xr:uid="{00000000-0005-0000-0000-0000A7130000}"/>
    <cellStyle name="Normal 2 4 3 2 2 6" xfId="5070" xr:uid="{00000000-0005-0000-0000-0000A8130000}"/>
    <cellStyle name="Normal 2 4 3 2 2 7" xfId="5071" xr:uid="{00000000-0005-0000-0000-0000A9130000}"/>
    <cellStyle name="Normal 2 4 3 2 2 8" xfId="5072" xr:uid="{00000000-0005-0000-0000-0000AA130000}"/>
    <cellStyle name="Normal 2 4 3 2 2 9" xfId="5073" xr:uid="{00000000-0005-0000-0000-0000AB130000}"/>
    <cellStyle name="Normal 2 4 3 2 3" xfId="5074" xr:uid="{00000000-0005-0000-0000-0000AC130000}"/>
    <cellStyle name="Normal 2 4 3 2 3 10" xfId="5075" xr:uid="{00000000-0005-0000-0000-0000AD130000}"/>
    <cellStyle name="Normal 2 4 3 2 3 11" xfId="5076" xr:uid="{00000000-0005-0000-0000-0000AE130000}"/>
    <cellStyle name="Normal 2 4 3 2 3 12" xfId="5077" xr:uid="{00000000-0005-0000-0000-0000AF130000}"/>
    <cellStyle name="Normal 2 4 3 2 3 13" xfId="5078" xr:uid="{00000000-0005-0000-0000-0000B0130000}"/>
    <cellStyle name="Normal 2 4 3 2 3 14" xfId="5079" xr:uid="{00000000-0005-0000-0000-0000B1130000}"/>
    <cellStyle name="Normal 2 4 3 2 3 15" xfId="5080" xr:uid="{00000000-0005-0000-0000-0000B2130000}"/>
    <cellStyle name="Normal 2 4 3 2 3 2" xfId="5081" xr:uid="{00000000-0005-0000-0000-0000B3130000}"/>
    <cellStyle name="Normal 2 4 3 2 3 3" xfId="5082" xr:uid="{00000000-0005-0000-0000-0000B4130000}"/>
    <cellStyle name="Normal 2 4 3 2 3 4" xfId="5083" xr:uid="{00000000-0005-0000-0000-0000B5130000}"/>
    <cellStyle name="Normal 2 4 3 2 3 5" xfId="5084" xr:uid="{00000000-0005-0000-0000-0000B6130000}"/>
    <cellStyle name="Normal 2 4 3 2 3 6" xfId="5085" xr:uid="{00000000-0005-0000-0000-0000B7130000}"/>
    <cellStyle name="Normal 2 4 3 2 3 7" xfId="5086" xr:uid="{00000000-0005-0000-0000-0000B8130000}"/>
    <cellStyle name="Normal 2 4 3 2 3 8" xfId="5087" xr:uid="{00000000-0005-0000-0000-0000B9130000}"/>
    <cellStyle name="Normal 2 4 3 2 3 9" xfId="5088" xr:uid="{00000000-0005-0000-0000-0000BA130000}"/>
    <cellStyle name="Normal 2 4 3 2 4" xfId="5089" xr:uid="{00000000-0005-0000-0000-0000BB130000}"/>
    <cellStyle name="Normal 2 4 3 2 4 10" xfId="5090" xr:uid="{00000000-0005-0000-0000-0000BC130000}"/>
    <cellStyle name="Normal 2 4 3 2 4 11" xfId="5091" xr:uid="{00000000-0005-0000-0000-0000BD130000}"/>
    <cellStyle name="Normal 2 4 3 2 4 12" xfId="5092" xr:uid="{00000000-0005-0000-0000-0000BE130000}"/>
    <cellStyle name="Normal 2 4 3 2 4 13" xfId="5093" xr:uid="{00000000-0005-0000-0000-0000BF130000}"/>
    <cellStyle name="Normal 2 4 3 2 4 14" xfId="5094" xr:uid="{00000000-0005-0000-0000-0000C0130000}"/>
    <cellStyle name="Normal 2 4 3 2 4 15" xfId="5095" xr:uid="{00000000-0005-0000-0000-0000C1130000}"/>
    <cellStyle name="Normal 2 4 3 2 4 2" xfId="5096" xr:uid="{00000000-0005-0000-0000-0000C2130000}"/>
    <cellStyle name="Normal 2 4 3 2 4 3" xfId="5097" xr:uid="{00000000-0005-0000-0000-0000C3130000}"/>
    <cellStyle name="Normal 2 4 3 2 4 4" xfId="5098" xr:uid="{00000000-0005-0000-0000-0000C4130000}"/>
    <cellStyle name="Normal 2 4 3 2 4 5" xfId="5099" xr:uid="{00000000-0005-0000-0000-0000C5130000}"/>
    <cellStyle name="Normal 2 4 3 2 4 6" xfId="5100" xr:uid="{00000000-0005-0000-0000-0000C6130000}"/>
    <cellStyle name="Normal 2 4 3 2 4 7" xfId="5101" xr:uid="{00000000-0005-0000-0000-0000C7130000}"/>
    <cellStyle name="Normal 2 4 3 2 4 8" xfId="5102" xr:uid="{00000000-0005-0000-0000-0000C8130000}"/>
    <cellStyle name="Normal 2 4 3 2 4 9" xfId="5103" xr:uid="{00000000-0005-0000-0000-0000C9130000}"/>
    <cellStyle name="Normal 2 4 3 2 5" xfId="5104" xr:uid="{00000000-0005-0000-0000-0000CA130000}"/>
    <cellStyle name="Normal 2 4 3 2 5 10" xfId="5105" xr:uid="{00000000-0005-0000-0000-0000CB130000}"/>
    <cellStyle name="Normal 2 4 3 2 5 11" xfId="5106" xr:uid="{00000000-0005-0000-0000-0000CC130000}"/>
    <cellStyle name="Normal 2 4 3 2 5 12" xfId="5107" xr:uid="{00000000-0005-0000-0000-0000CD130000}"/>
    <cellStyle name="Normal 2 4 3 2 5 13" xfId="5108" xr:uid="{00000000-0005-0000-0000-0000CE130000}"/>
    <cellStyle name="Normal 2 4 3 2 5 14" xfId="5109" xr:uid="{00000000-0005-0000-0000-0000CF130000}"/>
    <cellStyle name="Normal 2 4 3 2 5 15" xfId="5110" xr:uid="{00000000-0005-0000-0000-0000D0130000}"/>
    <cellStyle name="Normal 2 4 3 2 5 2" xfId="5111" xr:uid="{00000000-0005-0000-0000-0000D1130000}"/>
    <cellStyle name="Normal 2 4 3 2 5 3" xfId="5112" xr:uid="{00000000-0005-0000-0000-0000D2130000}"/>
    <cellStyle name="Normal 2 4 3 2 5 4" xfId="5113" xr:uid="{00000000-0005-0000-0000-0000D3130000}"/>
    <cellStyle name="Normal 2 4 3 2 5 5" xfId="5114" xr:uid="{00000000-0005-0000-0000-0000D4130000}"/>
    <cellStyle name="Normal 2 4 3 2 5 6" xfId="5115" xr:uid="{00000000-0005-0000-0000-0000D5130000}"/>
    <cellStyle name="Normal 2 4 3 2 5 7" xfId="5116" xr:uid="{00000000-0005-0000-0000-0000D6130000}"/>
    <cellStyle name="Normal 2 4 3 2 5 8" xfId="5117" xr:uid="{00000000-0005-0000-0000-0000D7130000}"/>
    <cellStyle name="Normal 2 4 3 2 5 9" xfId="5118" xr:uid="{00000000-0005-0000-0000-0000D8130000}"/>
    <cellStyle name="Normal 2 4 3 2 6" xfId="5119" xr:uid="{00000000-0005-0000-0000-0000D9130000}"/>
    <cellStyle name="Normal 2 4 3 2 6 10" xfId="5120" xr:uid="{00000000-0005-0000-0000-0000DA130000}"/>
    <cellStyle name="Normal 2 4 3 2 6 11" xfId="5121" xr:uid="{00000000-0005-0000-0000-0000DB130000}"/>
    <cellStyle name="Normal 2 4 3 2 6 12" xfId="5122" xr:uid="{00000000-0005-0000-0000-0000DC130000}"/>
    <cellStyle name="Normal 2 4 3 2 6 13" xfId="5123" xr:uid="{00000000-0005-0000-0000-0000DD130000}"/>
    <cellStyle name="Normal 2 4 3 2 6 14" xfId="5124" xr:uid="{00000000-0005-0000-0000-0000DE130000}"/>
    <cellStyle name="Normal 2 4 3 2 6 15" xfId="5125" xr:uid="{00000000-0005-0000-0000-0000DF130000}"/>
    <cellStyle name="Normal 2 4 3 2 6 2" xfId="5126" xr:uid="{00000000-0005-0000-0000-0000E0130000}"/>
    <cellStyle name="Normal 2 4 3 2 6 3" xfId="5127" xr:uid="{00000000-0005-0000-0000-0000E1130000}"/>
    <cellStyle name="Normal 2 4 3 2 6 4" xfId="5128" xr:uid="{00000000-0005-0000-0000-0000E2130000}"/>
    <cellStyle name="Normal 2 4 3 2 6 5" xfId="5129" xr:uid="{00000000-0005-0000-0000-0000E3130000}"/>
    <cellStyle name="Normal 2 4 3 2 6 6" xfId="5130" xr:uid="{00000000-0005-0000-0000-0000E4130000}"/>
    <cellStyle name="Normal 2 4 3 2 6 7" xfId="5131" xr:uid="{00000000-0005-0000-0000-0000E5130000}"/>
    <cellStyle name="Normal 2 4 3 2 6 8" xfId="5132" xr:uid="{00000000-0005-0000-0000-0000E6130000}"/>
    <cellStyle name="Normal 2 4 3 2 6 9" xfId="5133" xr:uid="{00000000-0005-0000-0000-0000E7130000}"/>
    <cellStyle name="Normal 2 4 3 2 7" xfId="5134" xr:uid="{00000000-0005-0000-0000-0000E8130000}"/>
    <cellStyle name="Normal 2 4 3 2 7 10" xfId="5135" xr:uid="{00000000-0005-0000-0000-0000E9130000}"/>
    <cellStyle name="Normal 2 4 3 2 7 11" xfId="5136" xr:uid="{00000000-0005-0000-0000-0000EA130000}"/>
    <cellStyle name="Normal 2 4 3 2 7 12" xfId="5137" xr:uid="{00000000-0005-0000-0000-0000EB130000}"/>
    <cellStyle name="Normal 2 4 3 2 7 13" xfId="5138" xr:uid="{00000000-0005-0000-0000-0000EC130000}"/>
    <cellStyle name="Normal 2 4 3 2 7 14" xfId="5139" xr:uid="{00000000-0005-0000-0000-0000ED130000}"/>
    <cellStyle name="Normal 2 4 3 2 7 15" xfId="5140" xr:uid="{00000000-0005-0000-0000-0000EE130000}"/>
    <cellStyle name="Normal 2 4 3 2 7 2" xfId="5141" xr:uid="{00000000-0005-0000-0000-0000EF130000}"/>
    <cellStyle name="Normal 2 4 3 2 7 3" xfId="5142" xr:uid="{00000000-0005-0000-0000-0000F0130000}"/>
    <cellStyle name="Normal 2 4 3 2 7 4" xfId="5143" xr:uid="{00000000-0005-0000-0000-0000F1130000}"/>
    <cellStyle name="Normal 2 4 3 2 7 5" xfId="5144" xr:uid="{00000000-0005-0000-0000-0000F2130000}"/>
    <cellStyle name="Normal 2 4 3 2 7 6" xfId="5145" xr:uid="{00000000-0005-0000-0000-0000F3130000}"/>
    <cellStyle name="Normal 2 4 3 2 7 7" xfId="5146" xr:uid="{00000000-0005-0000-0000-0000F4130000}"/>
    <cellStyle name="Normal 2 4 3 2 7 8" xfId="5147" xr:uid="{00000000-0005-0000-0000-0000F5130000}"/>
    <cellStyle name="Normal 2 4 3 2 7 9" xfId="5148" xr:uid="{00000000-0005-0000-0000-0000F6130000}"/>
    <cellStyle name="Normal 2 4 3 2 8" xfId="5149" xr:uid="{00000000-0005-0000-0000-0000F7130000}"/>
    <cellStyle name="Normal 2 4 3 2 8 10" xfId="5150" xr:uid="{00000000-0005-0000-0000-0000F8130000}"/>
    <cellStyle name="Normal 2 4 3 2 8 11" xfId="5151" xr:uid="{00000000-0005-0000-0000-0000F9130000}"/>
    <cellStyle name="Normal 2 4 3 2 8 12" xfId="5152" xr:uid="{00000000-0005-0000-0000-0000FA130000}"/>
    <cellStyle name="Normal 2 4 3 2 8 13" xfId="5153" xr:uid="{00000000-0005-0000-0000-0000FB130000}"/>
    <cellStyle name="Normal 2 4 3 2 8 14" xfId="5154" xr:uid="{00000000-0005-0000-0000-0000FC130000}"/>
    <cellStyle name="Normal 2 4 3 2 8 15" xfId="5155" xr:uid="{00000000-0005-0000-0000-0000FD130000}"/>
    <cellStyle name="Normal 2 4 3 2 8 2" xfId="5156" xr:uid="{00000000-0005-0000-0000-0000FE130000}"/>
    <cellStyle name="Normal 2 4 3 2 8 3" xfId="5157" xr:uid="{00000000-0005-0000-0000-0000FF130000}"/>
    <cellStyle name="Normal 2 4 3 2 8 4" xfId="5158" xr:uid="{00000000-0005-0000-0000-000000140000}"/>
    <cellStyle name="Normal 2 4 3 2 8 5" xfId="5159" xr:uid="{00000000-0005-0000-0000-000001140000}"/>
    <cellStyle name="Normal 2 4 3 2 8 6" xfId="5160" xr:uid="{00000000-0005-0000-0000-000002140000}"/>
    <cellStyle name="Normal 2 4 3 2 8 7" xfId="5161" xr:uid="{00000000-0005-0000-0000-000003140000}"/>
    <cellStyle name="Normal 2 4 3 2 8 8" xfId="5162" xr:uid="{00000000-0005-0000-0000-000004140000}"/>
    <cellStyle name="Normal 2 4 3 2 8 9" xfId="5163" xr:uid="{00000000-0005-0000-0000-000005140000}"/>
    <cellStyle name="Normal 2 4 3 20" xfId="5164" xr:uid="{00000000-0005-0000-0000-000006140000}"/>
    <cellStyle name="Normal 2 4 3 21" xfId="5165" xr:uid="{00000000-0005-0000-0000-000007140000}"/>
    <cellStyle name="Normal 2 4 3 22" xfId="5166" xr:uid="{00000000-0005-0000-0000-000008140000}"/>
    <cellStyle name="Normal 2 4 3 3" xfId="5167" xr:uid="{00000000-0005-0000-0000-000009140000}"/>
    <cellStyle name="Normal 2 4 3 3 2" xfId="5168" xr:uid="{00000000-0005-0000-0000-00000A140000}"/>
    <cellStyle name="Normal 2 4 3 3 2 10" xfId="5169" xr:uid="{00000000-0005-0000-0000-00000B140000}"/>
    <cellStyle name="Normal 2 4 3 3 2 11" xfId="5170" xr:uid="{00000000-0005-0000-0000-00000C140000}"/>
    <cellStyle name="Normal 2 4 3 3 2 12" xfId="5171" xr:uid="{00000000-0005-0000-0000-00000D140000}"/>
    <cellStyle name="Normal 2 4 3 3 2 13" xfId="5172" xr:uid="{00000000-0005-0000-0000-00000E140000}"/>
    <cellStyle name="Normal 2 4 3 3 2 14" xfId="5173" xr:uid="{00000000-0005-0000-0000-00000F140000}"/>
    <cellStyle name="Normal 2 4 3 3 2 15" xfId="5174" xr:uid="{00000000-0005-0000-0000-000010140000}"/>
    <cellStyle name="Normal 2 4 3 3 2 16" xfId="5175" xr:uid="{00000000-0005-0000-0000-000011140000}"/>
    <cellStyle name="Normal 2 4 3 3 2 17" xfId="5176" xr:uid="{00000000-0005-0000-0000-000012140000}"/>
    <cellStyle name="Normal 2 4 3 3 2 18" xfId="5177" xr:uid="{00000000-0005-0000-0000-000013140000}"/>
    <cellStyle name="Normal 2 4 3 3 2 19" xfId="5178" xr:uid="{00000000-0005-0000-0000-000014140000}"/>
    <cellStyle name="Normal 2 4 3 3 2 2" xfId="5179" xr:uid="{00000000-0005-0000-0000-000015140000}"/>
    <cellStyle name="Normal 2 4 3 3 2 3" xfId="5180" xr:uid="{00000000-0005-0000-0000-000016140000}"/>
    <cellStyle name="Normal 2 4 3 3 2 4" xfId="5181" xr:uid="{00000000-0005-0000-0000-000017140000}"/>
    <cellStyle name="Normal 2 4 3 3 2 5" xfId="5182" xr:uid="{00000000-0005-0000-0000-000018140000}"/>
    <cellStyle name="Normal 2 4 3 3 2 6" xfId="5183" xr:uid="{00000000-0005-0000-0000-000019140000}"/>
    <cellStyle name="Normal 2 4 3 3 2 7" xfId="5184" xr:uid="{00000000-0005-0000-0000-00001A140000}"/>
    <cellStyle name="Normal 2 4 3 3 2 8" xfId="5185" xr:uid="{00000000-0005-0000-0000-00001B140000}"/>
    <cellStyle name="Normal 2 4 3 3 2 9" xfId="5186" xr:uid="{00000000-0005-0000-0000-00001C140000}"/>
    <cellStyle name="Normal 2 4 3 3 3" xfId="5187" xr:uid="{00000000-0005-0000-0000-00001D140000}"/>
    <cellStyle name="Normal 2 4 3 3 3 10" xfId="5188" xr:uid="{00000000-0005-0000-0000-00001E140000}"/>
    <cellStyle name="Normal 2 4 3 3 3 11" xfId="5189" xr:uid="{00000000-0005-0000-0000-00001F140000}"/>
    <cellStyle name="Normal 2 4 3 3 3 12" xfId="5190" xr:uid="{00000000-0005-0000-0000-000020140000}"/>
    <cellStyle name="Normal 2 4 3 3 3 13" xfId="5191" xr:uid="{00000000-0005-0000-0000-000021140000}"/>
    <cellStyle name="Normal 2 4 3 3 3 14" xfId="5192" xr:uid="{00000000-0005-0000-0000-000022140000}"/>
    <cellStyle name="Normal 2 4 3 3 3 15" xfId="5193" xr:uid="{00000000-0005-0000-0000-000023140000}"/>
    <cellStyle name="Normal 2 4 3 3 3 2" xfId="5194" xr:uid="{00000000-0005-0000-0000-000024140000}"/>
    <cellStyle name="Normal 2 4 3 3 3 3" xfId="5195" xr:uid="{00000000-0005-0000-0000-000025140000}"/>
    <cellStyle name="Normal 2 4 3 3 3 4" xfId="5196" xr:uid="{00000000-0005-0000-0000-000026140000}"/>
    <cellStyle name="Normal 2 4 3 3 3 5" xfId="5197" xr:uid="{00000000-0005-0000-0000-000027140000}"/>
    <cellStyle name="Normal 2 4 3 3 3 6" xfId="5198" xr:uid="{00000000-0005-0000-0000-000028140000}"/>
    <cellStyle name="Normal 2 4 3 3 3 7" xfId="5199" xr:uid="{00000000-0005-0000-0000-000029140000}"/>
    <cellStyle name="Normal 2 4 3 3 3 8" xfId="5200" xr:uid="{00000000-0005-0000-0000-00002A140000}"/>
    <cellStyle name="Normal 2 4 3 3 3 9" xfId="5201" xr:uid="{00000000-0005-0000-0000-00002B140000}"/>
    <cellStyle name="Normal 2 4 3 3 4" xfId="5202" xr:uid="{00000000-0005-0000-0000-00002C140000}"/>
    <cellStyle name="Normal 2 4 3 3 4 10" xfId="5203" xr:uid="{00000000-0005-0000-0000-00002D140000}"/>
    <cellStyle name="Normal 2 4 3 3 4 11" xfId="5204" xr:uid="{00000000-0005-0000-0000-00002E140000}"/>
    <cellStyle name="Normal 2 4 3 3 4 12" xfId="5205" xr:uid="{00000000-0005-0000-0000-00002F140000}"/>
    <cellStyle name="Normal 2 4 3 3 4 13" xfId="5206" xr:uid="{00000000-0005-0000-0000-000030140000}"/>
    <cellStyle name="Normal 2 4 3 3 4 14" xfId="5207" xr:uid="{00000000-0005-0000-0000-000031140000}"/>
    <cellStyle name="Normal 2 4 3 3 4 15" xfId="5208" xr:uid="{00000000-0005-0000-0000-000032140000}"/>
    <cellStyle name="Normal 2 4 3 3 4 2" xfId="5209" xr:uid="{00000000-0005-0000-0000-000033140000}"/>
    <cellStyle name="Normal 2 4 3 3 4 3" xfId="5210" xr:uid="{00000000-0005-0000-0000-000034140000}"/>
    <cellStyle name="Normal 2 4 3 3 4 4" xfId="5211" xr:uid="{00000000-0005-0000-0000-000035140000}"/>
    <cellStyle name="Normal 2 4 3 3 4 5" xfId="5212" xr:uid="{00000000-0005-0000-0000-000036140000}"/>
    <cellStyle name="Normal 2 4 3 3 4 6" xfId="5213" xr:uid="{00000000-0005-0000-0000-000037140000}"/>
    <cellStyle name="Normal 2 4 3 3 4 7" xfId="5214" xr:uid="{00000000-0005-0000-0000-000038140000}"/>
    <cellStyle name="Normal 2 4 3 3 4 8" xfId="5215" xr:uid="{00000000-0005-0000-0000-000039140000}"/>
    <cellStyle name="Normal 2 4 3 3 4 9" xfId="5216" xr:uid="{00000000-0005-0000-0000-00003A140000}"/>
    <cellStyle name="Normal 2 4 3 3 5" xfId="5217" xr:uid="{00000000-0005-0000-0000-00003B140000}"/>
    <cellStyle name="Normal 2 4 3 3 5 10" xfId="5218" xr:uid="{00000000-0005-0000-0000-00003C140000}"/>
    <cellStyle name="Normal 2 4 3 3 5 11" xfId="5219" xr:uid="{00000000-0005-0000-0000-00003D140000}"/>
    <cellStyle name="Normal 2 4 3 3 5 12" xfId="5220" xr:uid="{00000000-0005-0000-0000-00003E140000}"/>
    <cellStyle name="Normal 2 4 3 3 5 13" xfId="5221" xr:uid="{00000000-0005-0000-0000-00003F140000}"/>
    <cellStyle name="Normal 2 4 3 3 5 14" xfId="5222" xr:uid="{00000000-0005-0000-0000-000040140000}"/>
    <cellStyle name="Normal 2 4 3 3 5 15" xfId="5223" xr:uid="{00000000-0005-0000-0000-000041140000}"/>
    <cellStyle name="Normal 2 4 3 3 5 2" xfId="5224" xr:uid="{00000000-0005-0000-0000-000042140000}"/>
    <cellStyle name="Normal 2 4 3 3 5 3" xfId="5225" xr:uid="{00000000-0005-0000-0000-000043140000}"/>
    <cellStyle name="Normal 2 4 3 3 5 4" xfId="5226" xr:uid="{00000000-0005-0000-0000-000044140000}"/>
    <cellStyle name="Normal 2 4 3 3 5 5" xfId="5227" xr:uid="{00000000-0005-0000-0000-000045140000}"/>
    <cellStyle name="Normal 2 4 3 3 5 6" xfId="5228" xr:uid="{00000000-0005-0000-0000-000046140000}"/>
    <cellStyle name="Normal 2 4 3 3 5 7" xfId="5229" xr:uid="{00000000-0005-0000-0000-000047140000}"/>
    <cellStyle name="Normal 2 4 3 3 5 8" xfId="5230" xr:uid="{00000000-0005-0000-0000-000048140000}"/>
    <cellStyle name="Normal 2 4 3 3 5 9" xfId="5231" xr:uid="{00000000-0005-0000-0000-000049140000}"/>
    <cellStyle name="Normal 2 4 3 4" xfId="5232" xr:uid="{00000000-0005-0000-0000-00004A140000}"/>
    <cellStyle name="Normal 2 4 3 5" xfId="5233" xr:uid="{00000000-0005-0000-0000-00004B140000}"/>
    <cellStyle name="Normal 2 4 3 6" xfId="5234" xr:uid="{00000000-0005-0000-0000-00004C140000}"/>
    <cellStyle name="Normal 2 4 3 7" xfId="5235" xr:uid="{00000000-0005-0000-0000-00004D140000}"/>
    <cellStyle name="Normal 2 4 3 8" xfId="5236" xr:uid="{00000000-0005-0000-0000-00004E140000}"/>
    <cellStyle name="Normal 2 4 3 9" xfId="5237" xr:uid="{00000000-0005-0000-0000-00004F140000}"/>
    <cellStyle name="Normal 2 4 30" xfId="5238" xr:uid="{00000000-0005-0000-0000-000050140000}"/>
    <cellStyle name="Normal 2 4 31" xfId="5239" xr:uid="{00000000-0005-0000-0000-000051140000}"/>
    <cellStyle name="Normal 2 4 32" xfId="5240" xr:uid="{00000000-0005-0000-0000-000052140000}"/>
    <cellStyle name="Normal 2 4 33" xfId="5241" xr:uid="{00000000-0005-0000-0000-000053140000}"/>
    <cellStyle name="Normal 2 4 34" xfId="5242" xr:uid="{00000000-0005-0000-0000-000054140000}"/>
    <cellStyle name="Normal 2 4 35" xfId="5243" xr:uid="{00000000-0005-0000-0000-000055140000}"/>
    <cellStyle name="Normal 2 4 36" xfId="5244" xr:uid="{00000000-0005-0000-0000-000056140000}"/>
    <cellStyle name="Normal 2 4 37" xfId="5245" xr:uid="{00000000-0005-0000-0000-000057140000}"/>
    <cellStyle name="Normal 2 4 38" xfId="5246" xr:uid="{00000000-0005-0000-0000-000058140000}"/>
    <cellStyle name="Normal 2 4 39" xfId="5247" xr:uid="{00000000-0005-0000-0000-000059140000}"/>
    <cellStyle name="Normal 2 4 4" xfId="5248" xr:uid="{00000000-0005-0000-0000-00005A140000}"/>
    <cellStyle name="Normal 2 4 4 10" xfId="5249" xr:uid="{00000000-0005-0000-0000-00005B140000}"/>
    <cellStyle name="Normal 2 4 4 11" xfId="5250" xr:uid="{00000000-0005-0000-0000-00005C140000}"/>
    <cellStyle name="Normal 2 4 4 12" xfId="5251" xr:uid="{00000000-0005-0000-0000-00005D140000}"/>
    <cellStyle name="Normal 2 4 4 13" xfId="5252" xr:uid="{00000000-0005-0000-0000-00005E140000}"/>
    <cellStyle name="Normal 2 4 4 14" xfId="5253" xr:uid="{00000000-0005-0000-0000-00005F140000}"/>
    <cellStyle name="Normal 2 4 4 15" xfId="5254" xr:uid="{00000000-0005-0000-0000-000060140000}"/>
    <cellStyle name="Normal 2 4 4 16" xfId="5255" xr:uid="{00000000-0005-0000-0000-000061140000}"/>
    <cellStyle name="Normal 2 4 4 17" xfId="5256" xr:uid="{00000000-0005-0000-0000-000062140000}"/>
    <cellStyle name="Normal 2 4 4 18" xfId="5257" xr:uid="{00000000-0005-0000-0000-000063140000}"/>
    <cellStyle name="Normal 2 4 4 19" xfId="5258" xr:uid="{00000000-0005-0000-0000-000064140000}"/>
    <cellStyle name="Normal 2 4 4 2" xfId="5259" xr:uid="{00000000-0005-0000-0000-000065140000}"/>
    <cellStyle name="Normal 2 4 4 2 2" xfId="5260" xr:uid="{00000000-0005-0000-0000-000066140000}"/>
    <cellStyle name="Normal 2 4 4 2 2 10" xfId="5261" xr:uid="{00000000-0005-0000-0000-000067140000}"/>
    <cellStyle name="Normal 2 4 4 2 2 11" xfId="5262" xr:uid="{00000000-0005-0000-0000-000068140000}"/>
    <cellStyle name="Normal 2 4 4 2 2 12" xfId="5263" xr:uid="{00000000-0005-0000-0000-000069140000}"/>
    <cellStyle name="Normal 2 4 4 2 2 13" xfId="5264" xr:uid="{00000000-0005-0000-0000-00006A140000}"/>
    <cellStyle name="Normal 2 4 4 2 2 14" xfId="5265" xr:uid="{00000000-0005-0000-0000-00006B140000}"/>
    <cellStyle name="Normal 2 4 4 2 2 15" xfId="5266" xr:uid="{00000000-0005-0000-0000-00006C140000}"/>
    <cellStyle name="Normal 2 4 4 2 2 2" xfId="5267" xr:uid="{00000000-0005-0000-0000-00006D140000}"/>
    <cellStyle name="Normal 2 4 4 2 2 3" xfId="5268" xr:uid="{00000000-0005-0000-0000-00006E140000}"/>
    <cellStyle name="Normal 2 4 4 2 2 4" xfId="5269" xr:uid="{00000000-0005-0000-0000-00006F140000}"/>
    <cellStyle name="Normal 2 4 4 2 2 5" xfId="5270" xr:uid="{00000000-0005-0000-0000-000070140000}"/>
    <cellStyle name="Normal 2 4 4 2 2 6" xfId="5271" xr:uid="{00000000-0005-0000-0000-000071140000}"/>
    <cellStyle name="Normal 2 4 4 2 2 7" xfId="5272" xr:uid="{00000000-0005-0000-0000-000072140000}"/>
    <cellStyle name="Normal 2 4 4 2 2 8" xfId="5273" xr:uid="{00000000-0005-0000-0000-000073140000}"/>
    <cellStyle name="Normal 2 4 4 2 2 9" xfId="5274" xr:uid="{00000000-0005-0000-0000-000074140000}"/>
    <cellStyle name="Normal 2 4 4 2 3" xfId="5275" xr:uid="{00000000-0005-0000-0000-000075140000}"/>
    <cellStyle name="Normal 2 4 4 2 3 10" xfId="5276" xr:uid="{00000000-0005-0000-0000-000076140000}"/>
    <cellStyle name="Normal 2 4 4 2 3 11" xfId="5277" xr:uid="{00000000-0005-0000-0000-000077140000}"/>
    <cellStyle name="Normal 2 4 4 2 3 12" xfId="5278" xr:uid="{00000000-0005-0000-0000-000078140000}"/>
    <cellStyle name="Normal 2 4 4 2 3 13" xfId="5279" xr:uid="{00000000-0005-0000-0000-000079140000}"/>
    <cellStyle name="Normal 2 4 4 2 3 14" xfId="5280" xr:uid="{00000000-0005-0000-0000-00007A140000}"/>
    <cellStyle name="Normal 2 4 4 2 3 15" xfId="5281" xr:uid="{00000000-0005-0000-0000-00007B140000}"/>
    <cellStyle name="Normal 2 4 4 2 3 2" xfId="5282" xr:uid="{00000000-0005-0000-0000-00007C140000}"/>
    <cellStyle name="Normal 2 4 4 2 3 3" xfId="5283" xr:uid="{00000000-0005-0000-0000-00007D140000}"/>
    <cellStyle name="Normal 2 4 4 2 3 4" xfId="5284" xr:uid="{00000000-0005-0000-0000-00007E140000}"/>
    <cellStyle name="Normal 2 4 4 2 3 5" xfId="5285" xr:uid="{00000000-0005-0000-0000-00007F140000}"/>
    <cellStyle name="Normal 2 4 4 2 3 6" xfId="5286" xr:uid="{00000000-0005-0000-0000-000080140000}"/>
    <cellStyle name="Normal 2 4 4 2 3 7" xfId="5287" xr:uid="{00000000-0005-0000-0000-000081140000}"/>
    <cellStyle name="Normal 2 4 4 2 3 8" xfId="5288" xr:uid="{00000000-0005-0000-0000-000082140000}"/>
    <cellStyle name="Normal 2 4 4 2 3 9" xfId="5289" xr:uid="{00000000-0005-0000-0000-000083140000}"/>
    <cellStyle name="Normal 2 4 4 2 4" xfId="5290" xr:uid="{00000000-0005-0000-0000-000084140000}"/>
    <cellStyle name="Normal 2 4 4 2 4 10" xfId="5291" xr:uid="{00000000-0005-0000-0000-000085140000}"/>
    <cellStyle name="Normal 2 4 4 2 4 11" xfId="5292" xr:uid="{00000000-0005-0000-0000-000086140000}"/>
    <cellStyle name="Normal 2 4 4 2 4 12" xfId="5293" xr:uid="{00000000-0005-0000-0000-000087140000}"/>
    <cellStyle name="Normal 2 4 4 2 4 13" xfId="5294" xr:uid="{00000000-0005-0000-0000-000088140000}"/>
    <cellStyle name="Normal 2 4 4 2 4 14" xfId="5295" xr:uid="{00000000-0005-0000-0000-000089140000}"/>
    <cellStyle name="Normal 2 4 4 2 4 15" xfId="5296" xr:uid="{00000000-0005-0000-0000-00008A140000}"/>
    <cellStyle name="Normal 2 4 4 2 4 2" xfId="5297" xr:uid="{00000000-0005-0000-0000-00008B140000}"/>
    <cellStyle name="Normal 2 4 4 2 4 3" xfId="5298" xr:uid="{00000000-0005-0000-0000-00008C140000}"/>
    <cellStyle name="Normal 2 4 4 2 4 4" xfId="5299" xr:uid="{00000000-0005-0000-0000-00008D140000}"/>
    <cellStyle name="Normal 2 4 4 2 4 5" xfId="5300" xr:uid="{00000000-0005-0000-0000-00008E140000}"/>
    <cellStyle name="Normal 2 4 4 2 4 6" xfId="5301" xr:uid="{00000000-0005-0000-0000-00008F140000}"/>
    <cellStyle name="Normal 2 4 4 2 4 7" xfId="5302" xr:uid="{00000000-0005-0000-0000-000090140000}"/>
    <cellStyle name="Normal 2 4 4 2 4 8" xfId="5303" xr:uid="{00000000-0005-0000-0000-000091140000}"/>
    <cellStyle name="Normal 2 4 4 2 4 9" xfId="5304" xr:uid="{00000000-0005-0000-0000-000092140000}"/>
    <cellStyle name="Normal 2 4 4 2 5" xfId="5305" xr:uid="{00000000-0005-0000-0000-000093140000}"/>
    <cellStyle name="Normal 2 4 4 2 5 10" xfId="5306" xr:uid="{00000000-0005-0000-0000-000094140000}"/>
    <cellStyle name="Normal 2 4 4 2 5 11" xfId="5307" xr:uid="{00000000-0005-0000-0000-000095140000}"/>
    <cellStyle name="Normal 2 4 4 2 5 12" xfId="5308" xr:uid="{00000000-0005-0000-0000-000096140000}"/>
    <cellStyle name="Normal 2 4 4 2 5 13" xfId="5309" xr:uid="{00000000-0005-0000-0000-000097140000}"/>
    <cellStyle name="Normal 2 4 4 2 5 14" xfId="5310" xr:uid="{00000000-0005-0000-0000-000098140000}"/>
    <cellStyle name="Normal 2 4 4 2 5 15" xfId="5311" xr:uid="{00000000-0005-0000-0000-000099140000}"/>
    <cellStyle name="Normal 2 4 4 2 5 2" xfId="5312" xr:uid="{00000000-0005-0000-0000-00009A140000}"/>
    <cellStyle name="Normal 2 4 4 2 5 3" xfId="5313" xr:uid="{00000000-0005-0000-0000-00009B140000}"/>
    <cellStyle name="Normal 2 4 4 2 5 4" xfId="5314" xr:uid="{00000000-0005-0000-0000-00009C140000}"/>
    <cellStyle name="Normal 2 4 4 2 5 5" xfId="5315" xr:uid="{00000000-0005-0000-0000-00009D140000}"/>
    <cellStyle name="Normal 2 4 4 2 5 6" xfId="5316" xr:uid="{00000000-0005-0000-0000-00009E140000}"/>
    <cellStyle name="Normal 2 4 4 2 5 7" xfId="5317" xr:uid="{00000000-0005-0000-0000-00009F140000}"/>
    <cellStyle name="Normal 2 4 4 2 5 8" xfId="5318" xr:uid="{00000000-0005-0000-0000-0000A0140000}"/>
    <cellStyle name="Normal 2 4 4 2 5 9" xfId="5319" xr:uid="{00000000-0005-0000-0000-0000A1140000}"/>
    <cellStyle name="Normal 2 4 4 3" xfId="5320" xr:uid="{00000000-0005-0000-0000-0000A2140000}"/>
    <cellStyle name="Normal 2 4 4 4" xfId="5321" xr:uid="{00000000-0005-0000-0000-0000A3140000}"/>
    <cellStyle name="Normal 2 4 4 5" xfId="5322" xr:uid="{00000000-0005-0000-0000-0000A4140000}"/>
    <cellStyle name="Normal 2 4 4 6" xfId="5323" xr:uid="{00000000-0005-0000-0000-0000A5140000}"/>
    <cellStyle name="Normal 2 4 4 7" xfId="5324" xr:uid="{00000000-0005-0000-0000-0000A6140000}"/>
    <cellStyle name="Normal 2 4 4 8" xfId="5325" xr:uid="{00000000-0005-0000-0000-0000A7140000}"/>
    <cellStyle name="Normal 2 4 4 9" xfId="5326" xr:uid="{00000000-0005-0000-0000-0000A8140000}"/>
    <cellStyle name="Normal 2 4 40" xfId="5327" xr:uid="{00000000-0005-0000-0000-0000A9140000}"/>
    <cellStyle name="Normal 2 4 41" xfId="5328" xr:uid="{00000000-0005-0000-0000-0000AA140000}"/>
    <cellStyle name="Normal 2 4 42" xfId="5329" xr:uid="{00000000-0005-0000-0000-0000AB140000}"/>
    <cellStyle name="Normal 2 4 43" xfId="5330" xr:uid="{00000000-0005-0000-0000-0000AC140000}"/>
    <cellStyle name="Normal 2 4 44" xfId="5331" xr:uid="{00000000-0005-0000-0000-0000AD140000}"/>
    <cellStyle name="Normal 2 4 45" xfId="5332" xr:uid="{00000000-0005-0000-0000-0000AE140000}"/>
    <cellStyle name="Normal 2 4 46" xfId="5333" xr:uid="{00000000-0005-0000-0000-0000AF140000}"/>
    <cellStyle name="Normal 2 4 47" xfId="5334" xr:uid="{00000000-0005-0000-0000-0000B0140000}"/>
    <cellStyle name="Normal 2 4 48" xfId="5335" xr:uid="{00000000-0005-0000-0000-0000B1140000}"/>
    <cellStyle name="Normal 2 4 49" xfId="5336" xr:uid="{00000000-0005-0000-0000-0000B2140000}"/>
    <cellStyle name="Normal 2 4 5" xfId="5337" xr:uid="{00000000-0005-0000-0000-0000B3140000}"/>
    <cellStyle name="Normal 2 4 5 10" xfId="5338" xr:uid="{00000000-0005-0000-0000-0000B4140000}"/>
    <cellStyle name="Normal 2 4 5 11" xfId="5339" xr:uid="{00000000-0005-0000-0000-0000B5140000}"/>
    <cellStyle name="Normal 2 4 5 12" xfId="5340" xr:uid="{00000000-0005-0000-0000-0000B6140000}"/>
    <cellStyle name="Normal 2 4 5 13" xfId="5341" xr:uid="{00000000-0005-0000-0000-0000B7140000}"/>
    <cellStyle name="Normal 2 4 5 14" xfId="5342" xr:uid="{00000000-0005-0000-0000-0000B8140000}"/>
    <cellStyle name="Normal 2 4 5 15" xfId="5343" xr:uid="{00000000-0005-0000-0000-0000B9140000}"/>
    <cellStyle name="Normal 2 4 5 2" xfId="5344" xr:uid="{00000000-0005-0000-0000-0000BA140000}"/>
    <cellStyle name="Normal 2 4 5 3" xfId="5345" xr:uid="{00000000-0005-0000-0000-0000BB140000}"/>
    <cellStyle name="Normal 2 4 5 4" xfId="5346" xr:uid="{00000000-0005-0000-0000-0000BC140000}"/>
    <cellStyle name="Normal 2 4 5 5" xfId="5347" xr:uid="{00000000-0005-0000-0000-0000BD140000}"/>
    <cellStyle name="Normal 2 4 5 6" xfId="5348" xr:uid="{00000000-0005-0000-0000-0000BE140000}"/>
    <cellStyle name="Normal 2 4 5 7" xfId="5349" xr:uid="{00000000-0005-0000-0000-0000BF140000}"/>
    <cellStyle name="Normal 2 4 5 8" xfId="5350" xr:uid="{00000000-0005-0000-0000-0000C0140000}"/>
    <cellStyle name="Normal 2 4 5 9" xfId="5351" xr:uid="{00000000-0005-0000-0000-0000C1140000}"/>
    <cellStyle name="Normal 2 4 50" xfId="5352" xr:uid="{00000000-0005-0000-0000-0000C2140000}"/>
    <cellStyle name="Normal 2 4 51" xfId="5353" xr:uid="{00000000-0005-0000-0000-0000C3140000}"/>
    <cellStyle name="Normal 2 4 52" xfId="5354" xr:uid="{00000000-0005-0000-0000-0000C4140000}"/>
    <cellStyle name="Normal 2 4 53" xfId="5355" xr:uid="{00000000-0005-0000-0000-0000C5140000}"/>
    <cellStyle name="Normal 2 4 54" xfId="5356" xr:uid="{00000000-0005-0000-0000-0000C6140000}"/>
    <cellStyle name="Normal 2 4 55" xfId="5357" xr:uid="{00000000-0005-0000-0000-0000C7140000}"/>
    <cellStyle name="Normal 2 4 56" xfId="5358" xr:uid="{00000000-0005-0000-0000-0000C8140000}"/>
    <cellStyle name="Normal 2 4 57" xfId="5359" xr:uid="{00000000-0005-0000-0000-0000C9140000}"/>
    <cellStyle name="Normal 2 4 58" xfId="5360" xr:uid="{00000000-0005-0000-0000-0000CA140000}"/>
    <cellStyle name="Normal 2 4 59" xfId="5361" xr:uid="{00000000-0005-0000-0000-0000CB140000}"/>
    <cellStyle name="Normal 2 4 6" xfId="5362" xr:uid="{00000000-0005-0000-0000-0000CC140000}"/>
    <cellStyle name="Normal 2 4 6 10" xfId="5363" xr:uid="{00000000-0005-0000-0000-0000CD140000}"/>
    <cellStyle name="Normal 2 4 6 11" xfId="5364" xr:uid="{00000000-0005-0000-0000-0000CE140000}"/>
    <cellStyle name="Normal 2 4 6 12" xfId="5365" xr:uid="{00000000-0005-0000-0000-0000CF140000}"/>
    <cellStyle name="Normal 2 4 6 13" xfId="5366" xr:uid="{00000000-0005-0000-0000-0000D0140000}"/>
    <cellStyle name="Normal 2 4 6 14" xfId="5367" xr:uid="{00000000-0005-0000-0000-0000D1140000}"/>
    <cellStyle name="Normal 2 4 6 15" xfId="5368" xr:uid="{00000000-0005-0000-0000-0000D2140000}"/>
    <cellStyle name="Normal 2 4 6 2" xfId="5369" xr:uid="{00000000-0005-0000-0000-0000D3140000}"/>
    <cellStyle name="Normal 2 4 6 3" xfId="5370" xr:uid="{00000000-0005-0000-0000-0000D4140000}"/>
    <cellStyle name="Normal 2 4 6 4" xfId="5371" xr:uid="{00000000-0005-0000-0000-0000D5140000}"/>
    <cellStyle name="Normal 2 4 6 5" xfId="5372" xr:uid="{00000000-0005-0000-0000-0000D6140000}"/>
    <cellStyle name="Normal 2 4 6 6" xfId="5373" xr:uid="{00000000-0005-0000-0000-0000D7140000}"/>
    <cellStyle name="Normal 2 4 6 7" xfId="5374" xr:uid="{00000000-0005-0000-0000-0000D8140000}"/>
    <cellStyle name="Normal 2 4 6 8" xfId="5375" xr:uid="{00000000-0005-0000-0000-0000D9140000}"/>
    <cellStyle name="Normal 2 4 6 9" xfId="5376" xr:uid="{00000000-0005-0000-0000-0000DA140000}"/>
    <cellStyle name="Normal 2 4 60" xfId="5377" xr:uid="{00000000-0005-0000-0000-0000DB140000}"/>
    <cellStyle name="Normal 2 4 61" xfId="5378" xr:uid="{00000000-0005-0000-0000-0000DC140000}"/>
    <cellStyle name="Normal 2 4 62" xfId="5379" xr:uid="{00000000-0005-0000-0000-0000DD140000}"/>
    <cellStyle name="Normal 2 4 63" xfId="5380" xr:uid="{00000000-0005-0000-0000-0000DE140000}"/>
    <cellStyle name="Normal 2 4 64" xfId="5381" xr:uid="{00000000-0005-0000-0000-0000DF140000}"/>
    <cellStyle name="Normal 2 4 65" xfId="5382" xr:uid="{00000000-0005-0000-0000-0000E0140000}"/>
    <cellStyle name="Normal 2 4 66" xfId="5383" xr:uid="{00000000-0005-0000-0000-0000E1140000}"/>
    <cellStyle name="Normal 2 4 67" xfId="5384" xr:uid="{00000000-0005-0000-0000-0000E2140000}"/>
    <cellStyle name="Normal 2 4 68" xfId="5385" xr:uid="{00000000-0005-0000-0000-0000E3140000}"/>
    <cellStyle name="Normal 2 4 69" xfId="5386" xr:uid="{00000000-0005-0000-0000-0000E4140000}"/>
    <cellStyle name="Normal 2 4 7" xfId="5387" xr:uid="{00000000-0005-0000-0000-0000E5140000}"/>
    <cellStyle name="Normal 2 4 7 10" xfId="5388" xr:uid="{00000000-0005-0000-0000-0000E6140000}"/>
    <cellStyle name="Normal 2 4 7 11" xfId="5389" xr:uid="{00000000-0005-0000-0000-0000E7140000}"/>
    <cellStyle name="Normal 2 4 7 12" xfId="5390" xr:uid="{00000000-0005-0000-0000-0000E8140000}"/>
    <cellStyle name="Normal 2 4 7 13" xfId="5391" xr:uid="{00000000-0005-0000-0000-0000E9140000}"/>
    <cellStyle name="Normal 2 4 7 14" xfId="5392" xr:uid="{00000000-0005-0000-0000-0000EA140000}"/>
    <cellStyle name="Normal 2 4 7 15" xfId="5393" xr:uid="{00000000-0005-0000-0000-0000EB140000}"/>
    <cellStyle name="Normal 2 4 7 2" xfId="5394" xr:uid="{00000000-0005-0000-0000-0000EC140000}"/>
    <cellStyle name="Normal 2 4 7 3" xfId="5395" xr:uid="{00000000-0005-0000-0000-0000ED140000}"/>
    <cellStyle name="Normal 2 4 7 4" xfId="5396" xr:uid="{00000000-0005-0000-0000-0000EE140000}"/>
    <cellStyle name="Normal 2 4 7 5" xfId="5397" xr:uid="{00000000-0005-0000-0000-0000EF140000}"/>
    <cellStyle name="Normal 2 4 7 6" xfId="5398" xr:uid="{00000000-0005-0000-0000-0000F0140000}"/>
    <cellStyle name="Normal 2 4 7 7" xfId="5399" xr:uid="{00000000-0005-0000-0000-0000F1140000}"/>
    <cellStyle name="Normal 2 4 7 8" xfId="5400" xr:uid="{00000000-0005-0000-0000-0000F2140000}"/>
    <cellStyle name="Normal 2 4 7 9" xfId="5401" xr:uid="{00000000-0005-0000-0000-0000F3140000}"/>
    <cellStyle name="Normal 2 4 70" xfId="5402" xr:uid="{00000000-0005-0000-0000-0000F4140000}"/>
    <cellStyle name="Normal 2 4 71" xfId="5403" xr:uid="{00000000-0005-0000-0000-0000F5140000}"/>
    <cellStyle name="Normal 2 4 72" xfId="5404" xr:uid="{00000000-0005-0000-0000-0000F6140000}"/>
    <cellStyle name="Normal 2 4 73" xfId="5405" xr:uid="{00000000-0005-0000-0000-0000F7140000}"/>
    <cellStyle name="Normal 2 4 74" xfId="5406" xr:uid="{00000000-0005-0000-0000-0000F8140000}"/>
    <cellStyle name="Normal 2 4 75" xfId="5407" xr:uid="{00000000-0005-0000-0000-0000F9140000}"/>
    <cellStyle name="Normal 2 4 76" xfId="5408" xr:uid="{00000000-0005-0000-0000-0000FA140000}"/>
    <cellStyle name="Normal 2 4 77" xfId="5409" xr:uid="{00000000-0005-0000-0000-0000FB140000}"/>
    <cellStyle name="Normal 2 4 78" xfId="5410" xr:uid="{00000000-0005-0000-0000-0000FC140000}"/>
    <cellStyle name="Normal 2 4 79" xfId="5411" xr:uid="{00000000-0005-0000-0000-0000FD140000}"/>
    <cellStyle name="Normal 2 4 8" xfId="5412" xr:uid="{00000000-0005-0000-0000-0000FE140000}"/>
    <cellStyle name="Normal 2 4 8 10" xfId="5413" xr:uid="{00000000-0005-0000-0000-0000FF140000}"/>
    <cellStyle name="Normal 2 4 8 11" xfId="5414" xr:uid="{00000000-0005-0000-0000-000000150000}"/>
    <cellStyle name="Normal 2 4 8 12" xfId="5415" xr:uid="{00000000-0005-0000-0000-000001150000}"/>
    <cellStyle name="Normal 2 4 8 13" xfId="5416" xr:uid="{00000000-0005-0000-0000-000002150000}"/>
    <cellStyle name="Normal 2 4 8 14" xfId="5417" xr:uid="{00000000-0005-0000-0000-000003150000}"/>
    <cellStyle name="Normal 2 4 8 15" xfId="5418" xr:uid="{00000000-0005-0000-0000-000004150000}"/>
    <cellStyle name="Normal 2 4 8 2" xfId="5419" xr:uid="{00000000-0005-0000-0000-000005150000}"/>
    <cellStyle name="Normal 2 4 8 3" xfId="5420" xr:uid="{00000000-0005-0000-0000-000006150000}"/>
    <cellStyle name="Normal 2 4 8 4" xfId="5421" xr:uid="{00000000-0005-0000-0000-000007150000}"/>
    <cellStyle name="Normal 2 4 8 5" xfId="5422" xr:uid="{00000000-0005-0000-0000-000008150000}"/>
    <cellStyle name="Normal 2 4 8 6" xfId="5423" xr:uid="{00000000-0005-0000-0000-000009150000}"/>
    <cellStyle name="Normal 2 4 8 7" xfId="5424" xr:uid="{00000000-0005-0000-0000-00000A150000}"/>
    <cellStyle name="Normal 2 4 8 8" xfId="5425" xr:uid="{00000000-0005-0000-0000-00000B150000}"/>
    <cellStyle name="Normal 2 4 8 9" xfId="5426" xr:uid="{00000000-0005-0000-0000-00000C150000}"/>
    <cellStyle name="Normal 2 4 80" xfId="5427" xr:uid="{00000000-0005-0000-0000-00000D150000}"/>
    <cellStyle name="Normal 2 4 81" xfId="5428" xr:uid="{00000000-0005-0000-0000-00000E150000}"/>
    <cellStyle name="Normal 2 4 82" xfId="5429" xr:uid="{00000000-0005-0000-0000-00000F150000}"/>
    <cellStyle name="Normal 2 4 83" xfId="5430" xr:uid="{00000000-0005-0000-0000-000010150000}"/>
    <cellStyle name="Normal 2 4 84" xfId="5431" xr:uid="{00000000-0005-0000-0000-000011150000}"/>
    <cellStyle name="Normal 2 4 85" xfId="5432" xr:uid="{00000000-0005-0000-0000-000012150000}"/>
    <cellStyle name="Normal 2 4 86" xfId="5433" xr:uid="{00000000-0005-0000-0000-000013150000}"/>
    <cellStyle name="Normal 2 4 87" xfId="5434" xr:uid="{00000000-0005-0000-0000-000014150000}"/>
    <cellStyle name="Normal 2 4 88" xfId="5435" xr:uid="{00000000-0005-0000-0000-000015150000}"/>
    <cellStyle name="Normal 2 4 89" xfId="5436" xr:uid="{00000000-0005-0000-0000-000016150000}"/>
    <cellStyle name="Normal 2 4 9" xfId="5437" xr:uid="{00000000-0005-0000-0000-000017150000}"/>
    <cellStyle name="Normal 2 4 9 10" xfId="5438" xr:uid="{00000000-0005-0000-0000-000018150000}"/>
    <cellStyle name="Normal 2 4 9 11" xfId="5439" xr:uid="{00000000-0005-0000-0000-000019150000}"/>
    <cellStyle name="Normal 2 4 9 12" xfId="5440" xr:uid="{00000000-0005-0000-0000-00001A150000}"/>
    <cellStyle name="Normal 2 4 9 13" xfId="5441" xr:uid="{00000000-0005-0000-0000-00001B150000}"/>
    <cellStyle name="Normal 2 4 9 14" xfId="5442" xr:uid="{00000000-0005-0000-0000-00001C150000}"/>
    <cellStyle name="Normal 2 4 9 15" xfId="5443" xr:uid="{00000000-0005-0000-0000-00001D150000}"/>
    <cellStyle name="Normal 2 4 9 2" xfId="5444" xr:uid="{00000000-0005-0000-0000-00001E150000}"/>
    <cellStyle name="Normal 2 4 9 3" xfId="5445" xr:uid="{00000000-0005-0000-0000-00001F150000}"/>
    <cellStyle name="Normal 2 4 9 4" xfId="5446" xr:uid="{00000000-0005-0000-0000-000020150000}"/>
    <cellStyle name="Normal 2 4 9 5" xfId="5447" xr:uid="{00000000-0005-0000-0000-000021150000}"/>
    <cellStyle name="Normal 2 4 9 6" xfId="5448" xr:uid="{00000000-0005-0000-0000-000022150000}"/>
    <cellStyle name="Normal 2 4 9 7" xfId="5449" xr:uid="{00000000-0005-0000-0000-000023150000}"/>
    <cellStyle name="Normal 2 4 9 8" xfId="5450" xr:uid="{00000000-0005-0000-0000-000024150000}"/>
    <cellStyle name="Normal 2 4 9 9" xfId="5451" xr:uid="{00000000-0005-0000-0000-000025150000}"/>
    <cellStyle name="Normal 2 4 90" xfId="5452" xr:uid="{00000000-0005-0000-0000-000026150000}"/>
    <cellStyle name="Normal 2 4 91" xfId="5453" xr:uid="{00000000-0005-0000-0000-000027150000}"/>
    <cellStyle name="Normal 2 5" xfId="5454" xr:uid="{00000000-0005-0000-0000-000028150000}"/>
    <cellStyle name="Normal 2 5 10" xfId="5455" xr:uid="{00000000-0005-0000-0000-000029150000}"/>
    <cellStyle name="Normal 2 5 11" xfId="5456" xr:uid="{00000000-0005-0000-0000-00002A150000}"/>
    <cellStyle name="Normal 2 5 12" xfId="5457" xr:uid="{00000000-0005-0000-0000-00002B150000}"/>
    <cellStyle name="Normal 2 5 13" xfId="5458" xr:uid="{00000000-0005-0000-0000-00002C150000}"/>
    <cellStyle name="Normal 2 5 14" xfId="5459" xr:uid="{00000000-0005-0000-0000-00002D150000}"/>
    <cellStyle name="Normal 2 5 15" xfId="5460" xr:uid="{00000000-0005-0000-0000-00002E150000}"/>
    <cellStyle name="Normal 2 5 16" xfId="5461" xr:uid="{00000000-0005-0000-0000-00002F150000}"/>
    <cellStyle name="Normal 2 5 17" xfId="5462" xr:uid="{00000000-0005-0000-0000-000030150000}"/>
    <cellStyle name="Normal 2 5 18" xfId="5463" xr:uid="{00000000-0005-0000-0000-000031150000}"/>
    <cellStyle name="Normal 2 5 19" xfId="5464" xr:uid="{00000000-0005-0000-0000-000032150000}"/>
    <cellStyle name="Normal 2 5 2" xfId="5465" xr:uid="{00000000-0005-0000-0000-000033150000}"/>
    <cellStyle name="Normal 2 5 2 2" xfId="5466" xr:uid="{00000000-0005-0000-0000-000034150000}"/>
    <cellStyle name="Normal 2 5 2 2 2" xfId="5467" xr:uid="{00000000-0005-0000-0000-000035150000}"/>
    <cellStyle name="Normal 2 5 2 2 2 2" xfId="5468" xr:uid="{00000000-0005-0000-0000-000036150000}"/>
    <cellStyle name="Normal 2 5 2 2 2 2 2" xfId="5469" xr:uid="{00000000-0005-0000-0000-000037150000}"/>
    <cellStyle name="Normal 2 5 2 2 2 2 2 2" xfId="5470" xr:uid="{00000000-0005-0000-0000-000038150000}"/>
    <cellStyle name="Normal 2 5 2 2 2 2 2 2 2" xfId="5471" xr:uid="{00000000-0005-0000-0000-000039150000}"/>
    <cellStyle name="Normal 2 5 2 2 2 2 3" xfId="5472" xr:uid="{00000000-0005-0000-0000-00003A150000}"/>
    <cellStyle name="Normal 2 5 2 2 2 2 4" xfId="5473" xr:uid="{00000000-0005-0000-0000-00003B150000}"/>
    <cellStyle name="Normal 2 5 2 2 2 2 5" xfId="5474" xr:uid="{00000000-0005-0000-0000-00003C150000}"/>
    <cellStyle name="Normal 2 5 2 2 2 2 6" xfId="5475" xr:uid="{00000000-0005-0000-0000-00003D150000}"/>
    <cellStyle name="Normal 2 5 2 2 2 3" xfId="5476" xr:uid="{00000000-0005-0000-0000-00003E150000}"/>
    <cellStyle name="Normal 2 5 2 2 2 4" xfId="5477" xr:uid="{00000000-0005-0000-0000-00003F150000}"/>
    <cellStyle name="Normal 2 5 2 2 2 5" xfId="5478" xr:uid="{00000000-0005-0000-0000-000040150000}"/>
    <cellStyle name="Normal 2 5 2 2 2 6" xfId="5479" xr:uid="{00000000-0005-0000-0000-000041150000}"/>
    <cellStyle name="Normal 2 5 2 2 3" xfId="5480" xr:uid="{00000000-0005-0000-0000-000042150000}"/>
    <cellStyle name="Normal 2 5 2 2 4" xfId="5481" xr:uid="{00000000-0005-0000-0000-000043150000}"/>
    <cellStyle name="Normal 2 5 2 2 5" xfId="5482" xr:uid="{00000000-0005-0000-0000-000044150000}"/>
    <cellStyle name="Normal 2 5 2 2 6" xfId="5483" xr:uid="{00000000-0005-0000-0000-000045150000}"/>
    <cellStyle name="Normal 2 5 2 2 7" xfId="5484" xr:uid="{00000000-0005-0000-0000-000046150000}"/>
    <cellStyle name="Normal 2 5 2 2 8" xfId="5485" xr:uid="{00000000-0005-0000-0000-000047150000}"/>
    <cellStyle name="Normal 2 5 2 2 9" xfId="5486" xr:uid="{00000000-0005-0000-0000-000048150000}"/>
    <cellStyle name="Normal 2 5 2 3" xfId="5487" xr:uid="{00000000-0005-0000-0000-000049150000}"/>
    <cellStyle name="Normal 2 5 2 3 2" xfId="5488" xr:uid="{00000000-0005-0000-0000-00004A150000}"/>
    <cellStyle name="Normal 2 5 2 3 2 2" xfId="5489" xr:uid="{00000000-0005-0000-0000-00004B150000}"/>
    <cellStyle name="Normal 2 5 2 3 2 3" xfId="5490" xr:uid="{00000000-0005-0000-0000-00004C150000}"/>
    <cellStyle name="Normal 2 5 2 3 2 4" xfId="5491" xr:uid="{00000000-0005-0000-0000-00004D150000}"/>
    <cellStyle name="Normal 2 5 2 3 2 5" xfId="5492" xr:uid="{00000000-0005-0000-0000-00004E150000}"/>
    <cellStyle name="Normal 2 5 2 3 3" xfId="5493" xr:uid="{00000000-0005-0000-0000-00004F150000}"/>
    <cellStyle name="Normal 2 5 2 3 4" xfId="5494" xr:uid="{00000000-0005-0000-0000-000050150000}"/>
    <cellStyle name="Normal 2 5 2 3 5" xfId="5495" xr:uid="{00000000-0005-0000-0000-000051150000}"/>
    <cellStyle name="Normal 2 5 2 4" xfId="5496" xr:uid="{00000000-0005-0000-0000-000052150000}"/>
    <cellStyle name="Normal 2 5 2 5" xfId="5497" xr:uid="{00000000-0005-0000-0000-000053150000}"/>
    <cellStyle name="Normal 2 5 2 6" xfId="5498" xr:uid="{00000000-0005-0000-0000-000054150000}"/>
    <cellStyle name="Normal 2 5 2 7" xfId="5499" xr:uid="{00000000-0005-0000-0000-000055150000}"/>
    <cellStyle name="Normal 2 5 2 8" xfId="5500" xr:uid="{00000000-0005-0000-0000-000056150000}"/>
    <cellStyle name="Normal 2 5 2 9" xfId="5501" xr:uid="{00000000-0005-0000-0000-000057150000}"/>
    <cellStyle name="Normal 2 5 20" xfId="5502" xr:uid="{00000000-0005-0000-0000-000058150000}"/>
    <cellStyle name="Normal 2 5 21" xfId="5503" xr:uid="{00000000-0005-0000-0000-000059150000}"/>
    <cellStyle name="Normal 2 5 22" xfId="5504" xr:uid="{00000000-0005-0000-0000-00005A150000}"/>
    <cellStyle name="Normal 2 5 23" xfId="5505" xr:uid="{00000000-0005-0000-0000-00005B150000}"/>
    <cellStyle name="Normal 2 5 24" xfId="5506" xr:uid="{00000000-0005-0000-0000-00005C150000}"/>
    <cellStyle name="Normal 2 5 25" xfId="5507" xr:uid="{00000000-0005-0000-0000-00005D150000}"/>
    <cellStyle name="Normal 2 5 26" xfId="5508" xr:uid="{00000000-0005-0000-0000-00005E150000}"/>
    <cellStyle name="Normal 2 5 27" xfId="5509" xr:uid="{00000000-0005-0000-0000-00005F150000}"/>
    <cellStyle name="Normal 2 5 28" xfId="5510" xr:uid="{00000000-0005-0000-0000-000060150000}"/>
    <cellStyle name="Normal 2 5 29" xfId="5511" xr:uid="{00000000-0005-0000-0000-000061150000}"/>
    <cellStyle name="Normal 2 5 3" xfId="5512" xr:uid="{00000000-0005-0000-0000-000062150000}"/>
    <cellStyle name="Normal 2 5 3 2" xfId="5513" xr:uid="{00000000-0005-0000-0000-000063150000}"/>
    <cellStyle name="Normal 2 5 3 2 2" xfId="5514" xr:uid="{00000000-0005-0000-0000-000064150000}"/>
    <cellStyle name="Normal 2 5 3 2 3" xfId="5515" xr:uid="{00000000-0005-0000-0000-000065150000}"/>
    <cellStyle name="Normal 2 5 3 2 4" xfId="5516" xr:uid="{00000000-0005-0000-0000-000066150000}"/>
    <cellStyle name="Normal 2 5 3 2 5" xfId="5517" xr:uid="{00000000-0005-0000-0000-000067150000}"/>
    <cellStyle name="Normal 2 5 3 3" xfId="5518" xr:uid="{00000000-0005-0000-0000-000068150000}"/>
    <cellStyle name="Normal 2 5 3 4" xfId="5519" xr:uid="{00000000-0005-0000-0000-000069150000}"/>
    <cellStyle name="Normal 2 5 3 5" xfId="5520" xr:uid="{00000000-0005-0000-0000-00006A150000}"/>
    <cellStyle name="Normal 2 5 30" xfId="5521" xr:uid="{00000000-0005-0000-0000-00006B150000}"/>
    <cellStyle name="Normal 2 5 31" xfId="5522" xr:uid="{00000000-0005-0000-0000-00006C150000}"/>
    <cellStyle name="Normal 2 5 32" xfId="5523" xr:uid="{00000000-0005-0000-0000-00006D150000}"/>
    <cellStyle name="Normal 2 5 33" xfId="5524" xr:uid="{00000000-0005-0000-0000-00006E150000}"/>
    <cellStyle name="Normal 2 5 34" xfId="5525" xr:uid="{00000000-0005-0000-0000-00006F150000}"/>
    <cellStyle name="Normal 2 5 35" xfId="5526" xr:uid="{00000000-0005-0000-0000-000070150000}"/>
    <cellStyle name="Normal 2 5 36" xfId="5527" xr:uid="{00000000-0005-0000-0000-000071150000}"/>
    <cellStyle name="Normal 2 5 37" xfId="5528" xr:uid="{00000000-0005-0000-0000-000072150000}"/>
    <cellStyle name="Normal 2 5 38" xfId="5529" xr:uid="{00000000-0005-0000-0000-000073150000}"/>
    <cellStyle name="Normal 2 5 39" xfId="5530" xr:uid="{00000000-0005-0000-0000-000074150000}"/>
    <cellStyle name="Normal 2 5 4" xfId="5531" xr:uid="{00000000-0005-0000-0000-000075150000}"/>
    <cellStyle name="Normal 2 5 40" xfId="5532" xr:uid="{00000000-0005-0000-0000-000076150000}"/>
    <cellStyle name="Normal 2 5 41" xfId="5533" xr:uid="{00000000-0005-0000-0000-000077150000}"/>
    <cellStyle name="Normal 2 5 42" xfId="5534" xr:uid="{00000000-0005-0000-0000-000078150000}"/>
    <cellStyle name="Normal 2 5 43" xfId="5535" xr:uid="{00000000-0005-0000-0000-000079150000}"/>
    <cellStyle name="Normal 2 5 44" xfId="5536" xr:uid="{00000000-0005-0000-0000-00007A150000}"/>
    <cellStyle name="Normal 2 5 45" xfId="5537" xr:uid="{00000000-0005-0000-0000-00007B150000}"/>
    <cellStyle name="Normal 2 5 46" xfId="5538" xr:uid="{00000000-0005-0000-0000-00007C150000}"/>
    <cellStyle name="Normal 2 5 47" xfId="5539" xr:uid="{00000000-0005-0000-0000-00007D150000}"/>
    <cellStyle name="Normal 2 5 48" xfId="5540" xr:uid="{00000000-0005-0000-0000-00007E150000}"/>
    <cellStyle name="Normal 2 5 49" xfId="5541" xr:uid="{00000000-0005-0000-0000-00007F150000}"/>
    <cellStyle name="Normal 2 5 5" xfId="5542" xr:uid="{00000000-0005-0000-0000-000080150000}"/>
    <cellStyle name="Normal 2 5 50" xfId="5543" xr:uid="{00000000-0005-0000-0000-000081150000}"/>
    <cellStyle name="Normal 2 5 51" xfId="5544" xr:uid="{00000000-0005-0000-0000-000082150000}"/>
    <cellStyle name="Normal 2 5 52" xfId="5545" xr:uid="{00000000-0005-0000-0000-000083150000}"/>
    <cellStyle name="Normal 2 5 53" xfId="5546" xr:uid="{00000000-0005-0000-0000-000084150000}"/>
    <cellStyle name="Normal 2 5 54" xfId="5547" xr:uid="{00000000-0005-0000-0000-000085150000}"/>
    <cellStyle name="Normal 2 5 55" xfId="5548" xr:uid="{00000000-0005-0000-0000-000086150000}"/>
    <cellStyle name="Normal 2 5 56" xfId="5549" xr:uid="{00000000-0005-0000-0000-000087150000}"/>
    <cellStyle name="Normal 2 5 57" xfId="5550" xr:uid="{00000000-0005-0000-0000-000088150000}"/>
    <cellStyle name="Normal 2 5 58" xfId="5551" xr:uid="{00000000-0005-0000-0000-000089150000}"/>
    <cellStyle name="Normal 2 5 59" xfId="5552" xr:uid="{00000000-0005-0000-0000-00008A150000}"/>
    <cellStyle name="Normal 2 5 6" xfId="5553" xr:uid="{00000000-0005-0000-0000-00008B150000}"/>
    <cellStyle name="Normal 2 5 60" xfId="5554" xr:uid="{00000000-0005-0000-0000-00008C150000}"/>
    <cellStyle name="Normal 2 5 61" xfId="5555" xr:uid="{00000000-0005-0000-0000-00008D150000}"/>
    <cellStyle name="Normal 2 5 62" xfId="5556" xr:uid="{00000000-0005-0000-0000-00008E150000}"/>
    <cellStyle name="Normal 2 5 63" xfId="5557" xr:uid="{00000000-0005-0000-0000-00008F150000}"/>
    <cellStyle name="Normal 2 5 64" xfId="5558" xr:uid="{00000000-0005-0000-0000-000090150000}"/>
    <cellStyle name="Normal 2 5 65" xfId="5559" xr:uid="{00000000-0005-0000-0000-000091150000}"/>
    <cellStyle name="Normal 2 5 66" xfId="5560" xr:uid="{00000000-0005-0000-0000-000092150000}"/>
    <cellStyle name="Normal 2 5 67" xfId="5561" xr:uid="{00000000-0005-0000-0000-000093150000}"/>
    <cellStyle name="Normal 2 5 68" xfId="5562" xr:uid="{00000000-0005-0000-0000-000094150000}"/>
    <cellStyle name="Normal 2 5 69" xfId="5563" xr:uid="{00000000-0005-0000-0000-000095150000}"/>
    <cellStyle name="Normal 2 5 7" xfId="5564" xr:uid="{00000000-0005-0000-0000-000096150000}"/>
    <cellStyle name="Normal 2 5 70" xfId="5565" xr:uid="{00000000-0005-0000-0000-000097150000}"/>
    <cellStyle name="Normal 2 5 71" xfId="5566" xr:uid="{00000000-0005-0000-0000-000098150000}"/>
    <cellStyle name="Normal 2 5 72" xfId="5567" xr:uid="{00000000-0005-0000-0000-000099150000}"/>
    <cellStyle name="Normal 2 5 73" xfId="5568" xr:uid="{00000000-0005-0000-0000-00009A150000}"/>
    <cellStyle name="Normal 2 5 74" xfId="5569" xr:uid="{00000000-0005-0000-0000-00009B150000}"/>
    <cellStyle name="Normal 2 5 75" xfId="5570" xr:uid="{00000000-0005-0000-0000-00009C150000}"/>
    <cellStyle name="Normal 2 5 76" xfId="5571" xr:uid="{00000000-0005-0000-0000-00009D150000}"/>
    <cellStyle name="Normal 2 5 77" xfId="5572" xr:uid="{00000000-0005-0000-0000-00009E150000}"/>
    <cellStyle name="Normal 2 5 78" xfId="5573" xr:uid="{00000000-0005-0000-0000-00009F150000}"/>
    <cellStyle name="Normal 2 5 79" xfId="5574" xr:uid="{00000000-0005-0000-0000-0000A0150000}"/>
    <cellStyle name="Normal 2 5 8" xfId="5575" xr:uid="{00000000-0005-0000-0000-0000A1150000}"/>
    <cellStyle name="Normal 2 5 80" xfId="5576" xr:uid="{00000000-0005-0000-0000-0000A2150000}"/>
    <cellStyle name="Normal 2 5 81" xfId="5577" xr:uid="{00000000-0005-0000-0000-0000A3150000}"/>
    <cellStyle name="Normal 2 5 82" xfId="5578" xr:uid="{00000000-0005-0000-0000-0000A4150000}"/>
    <cellStyle name="Normal 2 5 83" xfId="5579" xr:uid="{00000000-0005-0000-0000-0000A5150000}"/>
    <cellStyle name="Normal 2 5 84" xfId="5580" xr:uid="{00000000-0005-0000-0000-0000A6150000}"/>
    <cellStyle name="Normal 2 5 85" xfId="5581" xr:uid="{00000000-0005-0000-0000-0000A7150000}"/>
    <cellStyle name="Normal 2 5 86" xfId="5582" xr:uid="{00000000-0005-0000-0000-0000A8150000}"/>
    <cellStyle name="Normal 2 5 9" xfId="5583" xr:uid="{00000000-0005-0000-0000-0000A9150000}"/>
    <cellStyle name="Normal 2 6" xfId="5584" xr:uid="{00000000-0005-0000-0000-0000AA150000}"/>
    <cellStyle name="Normal 2 6 10" xfId="5585" xr:uid="{00000000-0005-0000-0000-0000AB150000}"/>
    <cellStyle name="Normal 2 6 11" xfId="5586" xr:uid="{00000000-0005-0000-0000-0000AC150000}"/>
    <cellStyle name="Normal 2 6 12" xfId="5587" xr:uid="{00000000-0005-0000-0000-0000AD150000}"/>
    <cellStyle name="Normal 2 6 13" xfId="5588" xr:uid="{00000000-0005-0000-0000-0000AE150000}"/>
    <cellStyle name="Normal 2 6 14" xfId="5589" xr:uid="{00000000-0005-0000-0000-0000AF150000}"/>
    <cellStyle name="Normal 2 6 15" xfId="5590" xr:uid="{00000000-0005-0000-0000-0000B0150000}"/>
    <cellStyle name="Normal 2 6 16" xfId="5591" xr:uid="{00000000-0005-0000-0000-0000B1150000}"/>
    <cellStyle name="Normal 2 6 17" xfId="5592" xr:uid="{00000000-0005-0000-0000-0000B2150000}"/>
    <cellStyle name="Normal 2 6 18" xfId="5593" xr:uid="{00000000-0005-0000-0000-0000B3150000}"/>
    <cellStyle name="Normal 2 6 19" xfId="5594" xr:uid="{00000000-0005-0000-0000-0000B4150000}"/>
    <cellStyle name="Normal 2 6 2" xfId="5595" xr:uid="{00000000-0005-0000-0000-0000B5150000}"/>
    <cellStyle name="Normal 2 6 20" xfId="5596" xr:uid="{00000000-0005-0000-0000-0000B6150000}"/>
    <cellStyle name="Normal 2 6 21" xfId="5597" xr:uid="{00000000-0005-0000-0000-0000B7150000}"/>
    <cellStyle name="Normal 2 6 22" xfId="5598" xr:uid="{00000000-0005-0000-0000-0000B8150000}"/>
    <cellStyle name="Normal 2 6 23" xfId="5599" xr:uid="{00000000-0005-0000-0000-0000B9150000}"/>
    <cellStyle name="Normal 2 6 24" xfId="5600" xr:uid="{00000000-0005-0000-0000-0000BA150000}"/>
    <cellStyle name="Normal 2 6 25" xfId="5601" xr:uid="{00000000-0005-0000-0000-0000BB150000}"/>
    <cellStyle name="Normal 2 6 26" xfId="5602" xr:uid="{00000000-0005-0000-0000-0000BC150000}"/>
    <cellStyle name="Normal 2 6 27" xfId="5603" xr:uid="{00000000-0005-0000-0000-0000BD150000}"/>
    <cellStyle name="Normal 2 6 28" xfId="5604" xr:uid="{00000000-0005-0000-0000-0000BE150000}"/>
    <cellStyle name="Normal 2 6 29" xfId="5605" xr:uid="{00000000-0005-0000-0000-0000BF150000}"/>
    <cellStyle name="Normal 2 6 3" xfId="5606" xr:uid="{00000000-0005-0000-0000-0000C0150000}"/>
    <cellStyle name="Normal 2 6 30" xfId="5607" xr:uid="{00000000-0005-0000-0000-0000C1150000}"/>
    <cellStyle name="Normal 2 6 31" xfId="5608" xr:uid="{00000000-0005-0000-0000-0000C2150000}"/>
    <cellStyle name="Normal 2 6 32" xfId="5609" xr:uid="{00000000-0005-0000-0000-0000C3150000}"/>
    <cellStyle name="Normal 2 6 33" xfId="5610" xr:uid="{00000000-0005-0000-0000-0000C4150000}"/>
    <cellStyle name="Normal 2 6 34" xfId="5611" xr:uid="{00000000-0005-0000-0000-0000C5150000}"/>
    <cellStyle name="Normal 2 6 35" xfId="5612" xr:uid="{00000000-0005-0000-0000-0000C6150000}"/>
    <cellStyle name="Normal 2 6 36" xfId="5613" xr:uid="{00000000-0005-0000-0000-0000C7150000}"/>
    <cellStyle name="Normal 2 6 37" xfId="5614" xr:uid="{00000000-0005-0000-0000-0000C8150000}"/>
    <cellStyle name="Normal 2 6 38" xfId="5615" xr:uid="{00000000-0005-0000-0000-0000C9150000}"/>
    <cellStyle name="Normal 2 6 39" xfId="5616" xr:uid="{00000000-0005-0000-0000-0000CA150000}"/>
    <cellStyle name="Normal 2 6 4" xfId="5617" xr:uid="{00000000-0005-0000-0000-0000CB150000}"/>
    <cellStyle name="Normal 2 6 40" xfId="5618" xr:uid="{00000000-0005-0000-0000-0000CC150000}"/>
    <cellStyle name="Normal 2 6 41" xfId="5619" xr:uid="{00000000-0005-0000-0000-0000CD150000}"/>
    <cellStyle name="Normal 2 6 42" xfId="5620" xr:uid="{00000000-0005-0000-0000-0000CE150000}"/>
    <cellStyle name="Normal 2 6 43" xfId="5621" xr:uid="{00000000-0005-0000-0000-0000CF150000}"/>
    <cellStyle name="Normal 2 6 44" xfId="5622" xr:uid="{00000000-0005-0000-0000-0000D0150000}"/>
    <cellStyle name="Normal 2 6 45" xfId="5623" xr:uid="{00000000-0005-0000-0000-0000D1150000}"/>
    <cellStyle name="Normal 2 6 46" xfId="5624" xr:uid="{00000000-0005-0000-0000-0000D2150000}"/>
    <cellStyle name="Normal 2 6 47" xfId="5625" xr:uid="{00000000-0005-0000-0000-0000D3150000}"/>
    <cellStyle name="Normal 2 6 48" xfId="5626" xr:uid="{00000000-0005-0000-0000-0000D4150000}"/>
    <cellStyle name="Normal 2 6 49" xfId="5627" xr:uid="{00000000-0005-0000-0000-0000D5150000}"/>
    <cellStyle name="Normal 2 6 5" xfId="5628" xr:uid="{00000000-0005-0000-0000-0000D6150000}"/>
    <cellStyle name="Normal 2 6 50" xfId="5629" xr:uid="{00000000-0005-0000-0000-0000D7150000}"/>
    <cellStyle name="Normal 2 6 51" xfId="5630" xr:uid="{00000000-0005-0000-0000-0000D8150000}"/>
    <cellStyle name="Normal 2 6 52" xfId="5631" xr:uid="{00000000-0005-0000-0000-0000D9150000}"/>
    <cellStyle name="Normal 2 6 53" xfId="5632" xr:uid="{00000000-0005-0000-0000-0000DA150000}"/>
    <cellStyle name="Normal 2 6 54" xfId="5633" xr:uid="{00000000-0005-0000-0000-0000DB150000}"/>
    <cellStyle name="Normal 2 6 55" xfId="5634" xr:uid="{00000000-0005-0000-0000-0000DC150000}"/>
    <cellStyle name="Normal 2 6 56" xfId="5635" xr:uid="{00000000-0005-0000-0000-0000DD150000}"/>
    <cellStyle name="Normal 2 6 57" xfId="5636" xr:uid="{00000000-0005-0000-0000-0000DE150000}"/>
    <cellStyle name="Normal 2 6 58" xfId="5637" xr:uid="{00000000-0005-0000-0000-0000DF150000}"/>
    <cellStyle name="Normal 2 6 59" xfId="5638" xr:uid="{00000000-0005-0000-0000-0000E0150000}"/>
    <cellStyle name="Normal 2 6 6" xfId="5639" xr:uid="{00000000-0005-0000-0000-0000E1150000}"/>
    <cellStyle name="Normal 2 6 60" xfId="5640" xr:uid="{00000000-0005-0000-0000-0000E2150000}"/>
    <cellStyle name="Normal 2 6 61" xfId="5641" xr:uid="{00000000-0005-0000-0000-0000E3150000}"/>
    <cellStyle name="Normal 2 6 62" xfId="5642" xr:uid="{00000000-0005-0000-0000-0000E4150000}"/>
    <cellStyle name="Normal 2 6 63" xfId="5643" xr:uid="{00000000-0005-0000-0000-0000E5150000}"/>
    <cellStyle name="Normal 2 6 64" xfId="5644" xr:uid="{00000000-0005-0000-0000-0000E6150000}"/>
    <cellStyle name="Normal 2 6 65" xfId="5645" xr:uid="{00000000-0005-0000-0000-0000E7150000}"/>
    <cellStyle name="Normal 2 6 66" xfId="5646" xr:uid="{00000000-0005-0000-0000-0000E8150000}"/>
    <cellStyle name="Normal 2 6 67" xfId="5647" xr:uid="{00000000-0005-0000-0000-0000E9150000}"/>
    <cellStyle name="Normal 2 6 68" xfId="5648" xr:uid="{00000000-0005-0000-0000-0000EA150000}"/>
    <cellStyle name="Normal 2 6 69" xfId="5649" xr:uid="{00000000-0005-0000-0000-0000EB150000}"/>
    <cellStyle name="Normal 2 6 7" xfId="5650" xr:uid="{00000000-0005-0000-0000-0000EC150000}"/>
    <cellStyle name="Normal 2 6 70" xfId="5651" xr:uid="{00000000-0005-0000-0000-0000ED150000}"/>
    <cellStyle name="Normal 2 6 71" xfId="5652" xr:uid="{00000000-0005-0000-0000-0000EE150000}"/>
    <cellStyle name="Normal 2 6 72" xfId="5653" xr:uid="{00000000-0005-0000-0000-0000EF150000}"/>
    <cellStyle name="Normal 2 6 73" xfId="5654" xr:uid="{00000000-0005-0000-0000-0000F0150000}"/>
    <cellStyle name="Normal 2 6 74" xfId="5655" xr:uid="{00000000-0005-0000-0000-0000F1150000}"/>
    <cellStyle name="Normal 2 6 75" xfId="5656" xr:uid="{00000000-0005-0000-0000-0000F2150000}"/>
    <cellStyle name="Normal 2 6 76" xfId="5657" xr:uid="{00000000-0005-0000-0000-0000F3150000}"/>
    <cellStyle name="Normal 2 6 77" xfId="5658" xr:uid="{00000000-0005-0000-0000-0000F4150000}"/>
    <cellStyle name="Normal 2 6 78" xfId="5659" xr:uid="{00000000-0005-0000-0000-0000F5150000}"/>
    <cellStyle name="Normal 2 6 79" xfId="5660" xr:uid="{00000000-0005-0000-0000-0000F6150000}"/>
    <cellStyle name="Normal 2 6 8" xfId="5661" xr:uid="{00000000-0005-0000-0000-0000F7150000}"/>
    <cellStyle name="Normal 2 6 80" xfId="5662" xr:uid="{00000000-0005-0000-0000-0000F8150000}"/>
    <cellStyle name="Normal 2 6 9" xfId="5663" xr:uid="{00000000-0005-0000-0000-0000F9150000}"/>
    <cellStyle name="Normal 2 7" xfId="5664" xr:uid="{00000000-0005-0000-0000-0000FA150000}"/>
    <cellStyle name="Normal 2 7 2" xfId="5665" xr:uid="{00000000-0005-0000-0000-0000FB150000}"/>
    <cellStyle name="Normal 2 7 2 2" xfId="5666" xr:uid="{00000000-0005-0000-0000-0000FC150000}"/>
    <cellStyle name="Normal 2 7 2 2 2" xfId="5667" xr:uid="{00000000-0005-0000-0000-0000FD150000}"/>
    <cellStyle name="Normal 2 7 2 2 3" xfId="5668" xr:uid="{00000000-0005-0000-0000-0000FE150000}"/>
    <cellStyle name="Normal 2 7 2 2 4" xfId="5669" xr:uid="{00000000-0005-0000-0000-0000FF150000}"/>
    <cellStyle name="Normal 2 7 2 2 5" xfId="5670" xr:uid="{00000000-0005-0000-0000-000000160000}"/>
    <cellStyle name="Normal 2 7 2 3" xfId="5671" xr:uid="{00000000-0005-0000-0000-000001160000}"/>
    <cellStyle name="Normal 2 7 2 4" xfId="5672" xr:uid="{00000000-0005-0000-0000-000002160000}"/>
    <cellStyle name="Normal 2 7 2 5" xfId="5673" xr:uid="{00000000-0005-0000-0000-000003160000}"/>
    <cellStyle name="Normal 2 7 3" xfId="5674" xr:uid="{00000000-0005-0000-0000-000004160000}"/>
    <cellStyle name="Normal 2 7 4" xfId="5675" xr:uid="{00000000-0005-0000-0000-000005160000}"/>
    <cellStyle name="Normal 2 7 5" xfId="5676" xr:uid="{00000000-0005-0000-0000-000006160000}"/>
    <cellStyle name="Normal 2 7 6" xfId="5677" xr:uid="{00000000-0005-0000-0000-000007160000}"/>
    <cellStyle name="Normal 2 7 7" xfId="5678" xr:uid="{00000000-0005-0000-0000-000008160000}"/>
    <cellStyle name="Normal 2 7 8" xfId="5679" xr:uid="{00000000-0005-0000-0000-000009160000}"/>
    <cellStyle name="Normal 2 8" xfId="5680" xr:uid="{00000000-0005-0000-0000-00000A160000}"/>
    <cellStyle name="Normal 2 8 10" xfId="5681" xr:uid="{00000000-0005-0000-0000-00000B160000}"/>
    <cellStyle name="Normal 2 8 11" xfId="5682" xr:uid="{00000000-0005-0000-0000-00000C160000}"/>
    <cellStyle name="Normal 2 8 12" xfId="5683" xr:uid="{00000000-0005-0000-0000-00000D160000}"/>
    <cellStyle name="Normal 2 8 13" xfId="5684" xr:uid="{00000000-0005-0000-0000-00000E160000}"/>
    <cellStyle name="Normal 2 8 14" xfId="5685" xr:uid="{00000000-0005-0000-0000-00000F160000}"/>
    <cellStyle name="Normal 2 8 15" xfId="5686" xr:uid="{00000000-0005-0000-0000-000010160000}"/>
    <cellStyle name="Normal 2 8 2" xfId="5687" xr:uid="{00000000-0005-0000-0000-000011160000}"/>
    <cellStyle name="Normal 2 8 3" xfId="5688" xr:uid="{00000000-0005-0000-0000-000012160000}"/>
    <cellStyle name="Normal 2 8 4" xfId="5689" xr:uid="{00000000-0005-0000-0000-000013160000}"/>
    <cellStyle name="Normal 2 8 5" xfId="5690" xr:uid="{00000000-0005-0000-0000-000014160000}"/>
    <cellStyle name="Normal 2 8 6" xfId="5691" xr:uid="{00000000-0005-0000-0000-000015160000}"/>
    <cellStyle name="Normal 2 8 7" xfId="5692" xr:uid="{00000000-0005-0000-0000-000016160000}"/>
    <cellStyle name="Normal 2 8 8" xfId="5693" xr:uid="{00000000-0005-0000-0000-000017160000}"/>
    <cellStyle name="Normal 2 8 9" xfId="5694" xr:uid="{00000000-0005-0000-0000-000018160000}"/>
    <cellStyle name="Normal 2 9" xfId="5695" xr:uid="{00000000-0005-0000-0000-000019160000}"/>
    <cellStyle name="Normal 2 9 2" xfId="5696" xr:uid="{00000000-0005-0000-0000-00001A160000}"/>
    <cellStyle name="Normal 2 9 2 2" xfId="5697" xr:uid="{00000000-0005-0000-0000-00001B160000}"/>
    <cellStyle name="Normal 2 9 2 2 2" xfId="5698" xr:uid="{00000000-0005-0000-0000-00001C160000}"/>
    <cellStyle name="Normal 2 9 2 2 3" xfId="5699" xr:uid="{00000000-0005-0000-0000-00001D160000}"/>
    <cellStyle name="Normal 2 9 2 2 4" xfId="5700" xr:uid="{00000000-0005-0000-0000-00001E160000}"/>
    <cellStyle name="Normal 2 9 2 2 5" xfId="5701" xr:uid="{00000000-0005-0000-0000-00001F160000}"/>
    <cellStyle name="Normal 2 9 2 3" xfId="5702" xr:uid="{00000000-0005-0000-0000-000020160000}"/>
    <cellStyle name="Normal 2 9 2 4" xfId="5703" xr:uid="{00000000-0005-0000-0000-000021160000}"/>
    <cellStyle name="Normal 2 9 2 5" xfId="5704" xr:uid="{00000000-0005-0000-0000-000022160000}"/>
    <cellStyle name="Normal 2 9 3" xfId="5705" xr:uid="{00000000-0005-0000-0000-000023160000}"/>
    <cellStyle name="Normal 2 9 4" xfId="5706" xr:uid="{00000000-0005-0000-0000-000024160000}"/>
    <cellStyle name="Normal 2 9 5" xfId="5707" xr:uid="{00000000-0005-0000-0000-000025160000}"/>
    <cellStyle name="Normal 2 9 6" xfId="5708" xr:uid="{00000000-0005-0000-0000-000026160000}"/>
    <cellStyle name="Normal 20" xfId="5709" xr:uid="{00000000-0005-0000-0000-000027160000}"/>
    <cellStyle name="Normal 21" xfId="5710" xr:uid="{00000000-0005-0000-0000-000028160000}"/>
    <cellStyle name="Normal 22" xfId="5711" xr:uid="{00000000-0005-0000-0000-000029160000}"/>
    <cellStyle name="Normal 23" xfId="25" xr:uid="{00000000-0005-0000-0000-00002A160000}"/>
    <cellStyle name="Normal 23 10" xfId="5712" xr:uid="{00000000-0005-0000-0000-00002B160000}"/>
    <cellStyle name="Normal 23 11" xfId="5713" xr:uid="{00000000-0005-0000-0000-00002C160000}"/>
    <cellStyle name="Normal 23 12" xfId="5714" xr:uid="{00000000-0005-0000-0000-00002D160000}"/>
    <cellStyle name="Normal 23 13" xfId="5715" xr:uid="{00000000-0005-0000-0000-00002E160000}"/>
    <cellStyle name="Normal 23 14" xfId="5716" xr:uid="{00000000-0005-0000-0000-00002F160000}"/>
    <cellStyle name="Normal 23 15" xfId="5717" xr:uid="{00000000-0005-0000-0000-000030160000}"/>
    <cellStyle name="Normal 23 2" xfId="5718" xr:uid="{00000000-0005-0000-0000-000031160000}"/>
    <cellStyle name="Normal 23 3" xfId="5719" xr:uid="{00000000-0005-0000-0000-000032160000}"/>
    <cellStyle name="Normal 23 4" xfId="5720" xr:uid="{00000000-0005-0000-0000-000033160000}"/>
    <cellStyle name="Normal 23 5" xfId="5721" xr:uid="{00000000-0005-0000-0000-000034160000}"/>
    <cellStyle name="Normal 23 6" xfId="5722" xr:uid="{00000000-0005-0000-0000-000035160000}"/>
    <cellStyle name="Normal 23 7" xfId="5723" xr:uid="{00000000-0005-0000-0000-000036160000}"/>
    <cellStyle name="Normal 23 8" xfId="5724" xr:uid="{00000000-0005-0000-0000-000037160000}"/>
    <cellStyle name="Normal 23 9" xfId="5725" xr:uid="{00000000-0005-0000-0000-000038160000}"/>
    <cellStyle name="Normal 24" xfId="26" xr:uid="{00000000-0005-0000-0000-000039160000}"/>
    <cellStyle name="Normal 24 10" xfId="5726" xr:uid="{00000000-0005-0000-0000-00003A160000}"/>
    <cellStyle name="Normal 24 11" xfId="5727" xr:uid="{00000000-0005-0000-0000-00003B160000}"/>
    <cellStyle name="Normal 24 12" xfId="5728" xr:uid="{00000000-0005-0000-0000-00003C160000}"/>
    <cellStyle name="Normal 24 13" xfId="5729" xr:uid="{00000000-0005-0000-0000-00003D160000}"/>
    <cellStyle name="Normal 24 14" xfId="5730" xr:uid="{00000000-0005-0000-0000-00003E160000}"/>
    <cellStyle name="Normal 24 15" xfId="5731" xr:uid="{00000000-0005-0000-0000-00003F160000}"/>
    <cellStyle name="Normal 24 16" xfId="5732" xr:uid="{00000000-0005-0000-0000-000040160000}"/>
    <cellStyle name="Normal 24 2" xfId="5733" xr:uid="{00000000-0005-0000-0000-000041160000}"/>
    <cellStyle name="Normal 24 2 10" xfId="5734" xr:uid="{00000000-0005-0000-0000-000042160000}"/>
    <cellStyle name="Normal 24 2 11" xfId="5735" xr:uid="{00000000-0005-0000-0000-000043160000}"/>
    <cellStyle name="Normal 24 2 12" xfId="5736" xr:uid="{00000000-0005-0000-0000-000044160000}"/>
    <cellStyle name="Normal 24 2 13" xfId="5737" xr:uid="{00000000-0005-0000-0000-000045160000}"/>
    <cellStyle name="Normal 24 2 14" xfId="5738" xr:uid="{00000000-0005-0000-0000-000046160000}"/>
    <cellStyle name="Normal 24 2 15" xfId="5739" xr:uid="{00000000-0005-0000-0000-000047160000}"/>
    <cellStyle name="Normal 24 2 2" xfId="5740" xr:uid="{00000000-0005-0000-0000-000048160000}"/>
    <cellStyle name="Normal 24 2 3" xfId="5741" xr:uid="{00000000-0005-0000-0000-000049160000}"/>
    <cellStyle name="Normal 24 2 4" xfId="5742" xr:uid="{00000000-0005-0000-0000-00004A160000}"/>
    <cellStyle name="Normal 24 2 5" xfId="5743" xr:uid="{00000000-0005-0000-0000-00004B160000}"/>
    <cellStyle name="Normal 24 2 6" xfId="5744" xr:uid="{00000000-0005-0000-0000-00004C160000}"/>
    <cellStyle name="Normal 24 2 7" xfId="5745" xr:uid="{00000000-0005-0000-0000-00004D160000}"/>
    <cellStyle name="Normal 24 2 8" xfId="5746" xr:uid="{00000000-0005-0000-0000-00004E160000}"/>
    <cellStyle name="Normal 24 2 9" xfId="5747" xr:uid="{00000000-0005-0000-0000-00004F160000}"/>
    <cellStyle name="Normal 24 3" xfId="5748" xr:uid="{00000000-0005-0000-0000-000050160000}"/>
    <cellStyle name="Normal 24 4" xfId="5749" xr:uid="{00000000-0005-0000-0000-000051160000}"/>
    <cellStyle name="Normal 24 5" xfId="5750" xr:uid="{00000000-0005-0000-0000-000052160000}"/>
    <cellStyle name="Normal 24 6" xfId="5751" xr:uid="{00000000-0005-0000-0000-000053160000}"/>
    <cellStyle name="Normal 24 7" xfId="5752" xr:uid="{00000000-0005-0000-0000-000054160000}"/>
    <cellStyle name="Normal 24 8" xfId="5753" xr:uid="{00000000-0005-0000-0000-000055160000}"/>
    <cellStyle name="Normal 24 9" xfId="5754" xr:uid="{00000000-0005-0000-0000-000056160000}"/>
    <cellStyle name="Normal 26" xfId="28" xr:uid="{00000000-0005-0000-0000-000057160000}"/>
    <cellStyle name="Normal 26 10" xfId="5755" xr:uid="{00000000-0005-0000-0000-000058160000}"/>
    <cellStyle name="Normal 26 11" xfId="5756" xr:uid="{00000000-0005-0000-0000-000059160000}"/>
    <cellStyle name="Normal 26 12" xfId="5757" xr:uid="{00000000-0005-0000-0000-00005A160000}"/>
    <cellStyle name="Normal 26 13" xfId="5758" xr:uid="{00000000-0005-0000-0000-00005B160000}"/>
    <cellStyle name="Normal 26 14" xfId="5759" xr:uid="{00000000-0005-0000-0000-00005C160000}"/>
    <cellStyle name="Normal 26 15" xfId="5760" xr:uid="{00000000-0005-0000-0000-00005D160000}"/>
    <cellStyle name="Normal 26 2" xfId="5761" xr:uid="{00000000-0005-0000-0000-00005E160000}"/>
    <cellStyle name="Normal 26 3" xfId="5762" xr:uid="{00000000-0005-0000-0000-00005F160000}"/>
    <cellStyle name="Normal 26 4" xfId="5763" xr:uid="{00000000-0005-0000-0000-000060160000}"/>
    <cellStyle name="Normal 26 5" xfId="5764" xr:uid="{00000000-0005-0000-0000-000061160000}"/>
    <cellStyle name="Normal 26 6" xfId="5765" xr:uid="{00000000-0005-0000-0000-000062160000}"/>
    <cellStyle name="Normal 26 7" xfId="5766" xr:uid="{00000000-0005-0000-0000-000063160000}"/>
    <cellStyle name="Normal 26 8" xfId="5767" xr:uid="{00000000-0005-0000-0000-000064160000}"/>
    <cellStyle name="Normal 26 9" xfId="5768" xr:uid="{00000000-0005-0000-0000-000065160000}"/>
    <cellStyle name="Normal 27" xfId="29" xr:uid="{00000000-0005-0000-0000-000066160000}"/>
    <cellStyle name="Normal 27 10" xfId="5769" xr:uid="{00000000-0005-0000-0000-000067160000}"/>
    <cellStyle name="Normal 27 11" xfId="5770" xr:uid="{00000000-0005-0000-0000-000068160000}"/>
    <cellStyle name="Normal 27 12" xfId="5771" xr:uid="{00000000-0005-0000-0000-000069160000}"/>
    <cellStyle name="Normal 27 13" xfId="5772" xr:uid="{00000000-0005-0000-0000-00006A160000}"/>
    <cellStyle name="Normal 27 14" xfId="5773" xr:uid="{00000000-0005-0000-0000-00006B160000}"/>
    <cellStyle name="Normal 27 15" xfId="5774" xr:uid="{00000000-0005-0000-0000-00006C160000}"/>
    <cellStyle name="Normal 27 2" xfId="5775" xr:uid="{00000000-0005-0000-0000-00006D160000}"/>
    <cellStyle name="Normal 27 3" xfId="5776" xr:uid="{00000000-0005-0000-0000-00006E160000}"/>
    <cellStyle name="Normal 27 4" xfId="5777" xr:uid="{00000000-0005-0000-0000-00006F160000}"/>
    <cellStyle name="Normal 27 5" xfId="5778" xr:uid="{00000000-0005-0000-0000-000070160000}"/>
    <cellStyle name="Normal 27 6" xfId="5779" xr:uid="{00000000-0005-0000-0000-000071160000}"/>
    <cellStyle name="Normal 27 7" xfId="5780" xr:uid="{00000000-0005-0000-0000-000072160000}"/>
    <cellStyle name="Normal 27 8" xfId="5781" xr:uid="{00000000-0005-0000-0000-000073160000}"/>
    <cellStyle name="Normal 27 9" xfId="5782" xr:uid="{00000000-0005-0000-0000-000074160000}"/>
    <cellStyle name="Normal 28" xfId="30" xr:uid="{00000000-0005-0000-0000-000075160000}"/>
    <cellStyle name="Normal 28 10" xfId="5783" xr:uid="{00000000-0005-0000-0000-000076160000}"/>
    <cellStyle name="Normal 28 11" xfId="5784" xr:uid="{00000000-0005-0000-0000-000077160000}"/>
    <cellStyle name="Normal 28 12" xfId="5785" xr:uid="{00000000-0005-0000-0000-000078160000}"/>
    <cellStyle name="Normal 28 13" xfId="5786" xr:uid="{00000000-0005-0000-0000-000079160000}"/>
    <cellStyle name="Normal 28 14" xfId="5787" xr:uid="{00000000-0005-0000-0000-00007A160000}"/>
    <cellStyle name="Normal 28 15" xfId="5788" xr:uid="{00000000-0005-0000-0000-00007B160000}"/>
    <cellStyle name="Normal 28 2" xfId="5789" xr:uid="{00000000-0005-0000-0000-00007C160000}"/>
    <cellStyle name="Normal 28 3" xfId="5790" xr:uid="{00000000-0005-0000-0000-00007D160000}"/>
    <cellStyle name="Normal 28 4" xfId="5791" xr:uid="{00000000-0005-0000-0000-00007E160000}"/>
    <cellStyle name="Normal 28 5" xfId="5792" xr:uid="{00000000-0005-0000-0000-00007F160000}"/>
    <cellStyle name="Normal 28 6" xfId="5793" xr:uid="{00000000-0005-0000-0000-000080160000}"/>
    <cellStyle name="Normal 28 7" xfId="5794" xr:uid="{00000000-0005-0000-0000-000081160000}"/>
    <cellStyle name="Normal 28 8" xfId="5795" xr:uid="{00000000-0005-0000-0000-000082160000}"/>
    <cellStyle name="Normal 28 9" xfId="5796" xr:uid="{00000000-0005-0000-0000-000083160000}"/>
    <cellStyle name="Normal 29" xfId="31" xr:uid="{00000000-0005-0000-0000-000084160000}"/>
    <cellStyle name="Normal 29 10" xfId="5797" xr:uid="{00000000-0005-0000-0000-000085160000}"/>
    <cellStyle name="Normal 29 11" xfId="5798" xr:uid="{00000000-0005-0000-0000-000086160000}"/>
    <cellStyle name="Normal 29 12" xfId="5799" xr:uid="{00000000-0005-0000-0000-000087160000}"/>
    <cellStyle name="Normal 29 13" xfId="5800" xr:uid="{00000000-0005-0000-0000-000088160000}"/>
    <cellStyle name="Normal 29 14" xfId="5801" xr:uid="{00000000-0005-0000-0000-000089160000}"/>
    <cellStyle name="Normal 29 15" xfId="5802" xr:uid="{00000000-0005-0000-0000-00008A160000}"/>
    <cellStyle name="Normal 29 2" xfId="5803" xr:uid="{00000000-0005-0000-0000-00008B160000}"/>
    <cellStyle name="Normal 29 3" xfId="5804" xr:uid="{00000000-0005-0000-0000-00008C160000}"/>
    <cellStyle name="Normal 29 4" xfId="5805" xr:uid="{00000000-0005-0000-0000-00008D160000}"/>
    <cellStyle name="Normal 29 5" xfId="5806" xr:uid="{00000000-0005-0000-0000-00008E160000}"/>
    <cellStyle name="Normal 29 6" xfId="5807" xr:uid="{00000000-0005-0000-0000-00008F160000}"/>
    <cellStyle name="Normal 29 7" xfId="5808" xr:uid="{00000000-0005-0000-0000-000090160000}"/>
    <cellStyle name="Normal 29 8" xfId="5809" xr:uid="{00000000-0005-0000-0000-000091160000}"/>
    <cellStyle name="Normal 29 9" xfId="5810" xr:uid="{00000000-0005-0000-0000-000092160000}"/>
    <cellStyle name="Normal 3" xfId="7988" xr:uid="{00000000-0005-0000-0000-000093160000}"/>
    <cellStyle name="Normal 3 10" xfId="5811" xr:uid="{00000000-0005-0000-0000-000094160000}"/>
    <cellStyle name="Normal 3 100" xfId="7" xr:uid="{24EC9A21-EDC2-4EA3-8629-5777B80E879C}"/>
    <cellStyle name="Normal 3 11" xfId="5812" xr:uid="{00000000-0005-0000-0000-000096160000}"/>
    <cellStyle name="Normal 3 12" xfId="5813" xr:uid="{00000000-0005-0000-0000-000097160000}"/>
    <cellStyle name="Normal 3 13" xfId="5814" xr:uid="{00000000-0005-0000-0000-000098160000}"/>
    <cellStyle name="Normal 3 14" xfId="5815" xr:uid="{00000000-0005-0000-0000-000099160000}"/>
    <cellStyle name="Normal 3 15" xfId="5816" xr:uid="{00000000-0005-0000-0000-00009A160000}"/>
    <cellStyle name="Normal 3 16" xfId="5817" xr:uid="{00000000-0005-0000-0000-00009B160000}"/>
    <cellStyle name="Normal 3 17" xfId="5818" xr:uid="{00000000-0005-0000-0000-00009C160000}"/>
    <cellStyle name="Normal 3 18" xfId="5819" xr:uid="{00000000-0005-0000-0000-00009D160000}"/>
    <cellStyle name="Normal 3 19" xfId="5820" xr:uid="{00000000-0005-0000-0000-00009E160000}"/>
    <cellStyle name="Normal 3 2" xfId="5821" xr:uid="{00000000-0005-0000-0000-00009F160000}"/>
    <cellStyle name="Normal 3 20" xfId="5822" xr:uid="{00000000-0005-0000-0000-0000A0160000}"/>
    <cellStyle name="Normal 3 21" xfId="5823" xr:uid="{00000000-0005-0000-0000-0000A1160000}"/>
    <cellStyle name="Normal 3 22" xfId="5824" xr:uid="{00000000-0005-0000-0000-0000A2160000}"/>
    <cellStyle name="Normal 3 23" xfId="5825" xr:uid="{00000000-0005-0000-0000-0000A3160000}"/>
    <cellStyle name="Normal 3 24" xfId="5826" xr:uid="{00000000-0005-0000-0000-0000A4160000}"/>
    <cellStyle name="Normal 3 25" xfId="5827" xr:uid="{00000000-0005-0000-0000-0000A5160000}"/>
    <cellStyle name="Normal 3 26" xfId="5828" xr:uid="{00000000-0005-0000-0000-0000A6160000}"/>
    <cellStyle name="Normal 3 27" xfId="5829" xr:uid="{00000000-0005-0000-0000-0000A7160000}"/>
    <cellStyle name="Normal 3 28" xfId="5830" xr:uid="{00000000-0005-0000-0000-0000A8160000}"/>
    <cellStyle name="Normal 3 29" xfId="5831" xr:uid="{00000000-0005-0000-0000-0000A9160000}"/>
    <cellStyle name="Normal 3 3" xfId="5832" xr:uid="{00000000-0005-0000-0000-0000AA160000}"/>
    <cellStyle name="Normal 3 3 10" xfId="5833" xr:uid="{00000000-0005-0000-0000-0000AB160000}"/>
    <cellStyle name="Normal 3 3 10 10" xfId="5834" xr:uid="{00000000-0005-0000-0000-0000AC160000}"/>
    <cellStyle name="Normal 3 3 10 11" xfId="5835" xr:uid="{00000000-0005-0000-0000-0000AD160000}"/>
    <cellStyle name="Normal 3 3 10 12" xfId="5836" xr:uid="{00000000-0005-0000-0000-0000AE160000}"/>
    <cellStyle name="Normal 3 3 10 13" xfId="5837" xr:uid="{00000000-0005-0000-0000-0000AF160000}"/>
    <cellStyle name="Normal 3 3 10 14" xfId="5838" xr:uid="{00000000-0005-0000-0000-0000B0160000}"/>
    <cellStyle name="Normal 3 3 10 15" xfId="5839" xr:uid="{00000000-0005-0000-0000-0000B1160000}"/>
    <cellStyle name="Normal 3 3 10 2" xfId="5840" xr:uid="{00000000-0005-0000-0000-0000B2160000}"/>
    <cellStyle name="Normal 3 3 10 3" xfId="5841" xr:uid="{00000000-0005-0000-0000-0000B3160000}"/>
    <cellStyle name="Normal 3 3 10 4" xfId="5842" xr:uid="{00000000-0005-0000-0000-0000B4160000}"/>
    <cellStyle name="Normal 3 3 10 5" xfId="5843" xr:uid="{00000000-0005-0000-0000-0000B5160000}"/>
    <cellStyle name="Normal 3 3 10 6" xfId="5844" xr:uid="{00000000-0005-0000-0000-0000B6160000}"/>
    <cellStyle name="Normal 3 3 10 7" xfId="5845" xr:uid="{00000000-0005-0000-0000-0000B7160000}"/>
    <cellStyle name="Normal 3 3 10 8" xfId="5846" xr:uid="{00000000-0005-0000-0000-0000B8160000}"/>
    <cellStyle name="Normal 3 3 10 9" xfId="5847" xr:uid="{00000000-0005-0000-0000-0000B9160000}"/>
    <cellStyle name="Normal 3 3 2" xfId="5848" xr:uid="{00000000-0005-0000-0000-0000BA160000}"/>
    <cellStyle name="Normal 3 3 2 10" xfId="5849" xr:uid="{00000000-0005-0000-0000-0000BB160000}"/>
    <cellStyle name="Normal 3 3 2 11" xfId="5850" xr:uid="{00000000-0005-0000-0000-0000BC160000}"/>
    <cellStyle name="Normal 3 3 2 12" xfId="5851" xr:uid="{00000000-0005-0000-0000-0000BD160000}"/>
    <cellStyle name="Normal 3 3 2 13" xfId="5852" xr:uid="{00000000-0005-0000-0000-0000BE160000}"/>
    <cellStyle name="Normal 3 3 2 14" xfId="5853" xr:uid="{00000000-0005-0000-0000-0000BF160000}"/>
    <cellStyle name="Normal 3 3 2 15" xfId="5854" xr:uid="{00000000-0005-0000-0000-0000C0160000}"/>
    <cellStyle name="Normal 3 3 2 16" xfId="5855" xr:uid="{00000000-0005-0000-0000-0000C1160000}"/>
    <cellStyle name="Normal 3 3 2 17" xfId="5856" xr:uid="{00000000-0005-0000-0000-0000C2160000}"/>
    <cellStyle name="Normal 3 3 2 18" xfId="5857" xr:uid="{00000000-0005-0000-0000-0000C3160000}"/>
    <cellStyle name="Normal 3 3 2 19" xfId="5858" xr:uid="{00000000-0005-0000-0000-0000C4160000}"/>
    <cellStyle name="Normal 3 3 2 2" xfId="5859" xr:uid="{00000000-0005-0000-0000-0000C5160000}"/>
    <cellStyle name="Normal 3 3 2 2 2" xfId="5860" xr:uid="{00000000-0005-0000-0000-0000C6160000}"/>
    <cellStyle name="Normal 3 3 2 2 2 10" xfId="5861" xr:uid="{00000000-0005-0000-0000-0000C7160000}"/>
    <cellStyle name="Normal 3 3 2 2 2 11" xfId="5862" xr:uid="{00000000-0005-0000-0000-0000C8160000}"/>
    <cellStyle name="Normal 3 3 2 2 2 12" xfId="5863" xr:uid="{00000000-0005-0000-0000-0000C9160000}"/>
    <cellStyle name="Normal 3 3 2 2 2 13" xfId="5864" xr:uid="{00000000-0005-0000-0000-0000CA160000}"/>
    <cellStyle name="Normal 3 3 2 2 2 14" xfId="5865" xr:uid="{00000000-0005-0000-0000-0000CB160000}"/>
    <cellStyle name="Normal 3 3 2 2 2 15" xfId="5866" xr:uid="{00000000-0005-0000-0000-0000CC160000}"/>
    <cellStyle name="Normal 3 3 2 2 2 16" xfId="5867" xr:uid="{00000000-0005-0000-0000-0000CD160000}"/>
    <cellStyle name="Normal 3 3 2 2 2 17" xfId="5868" xr:uid="{00000000-0005-0000-0000-0000CE160000}"/>
    <cellStyle name="Normal 3 3 2 2 2 18" xfId="5869" xr:uid="{00000000-0005-0000-0000-0000CF160000}"/>
    <cellStyle name="Normal 3 3 2 2 2 19" xfId="5870" xr:uid="{00000000-0005-0000-0000-0000D0160000}"/>
    <cellStyle name="Normal 3 3 2 2 2 2" xfId="5871" xr:uid="{00000000-0005-0000-0000-0000D1160000}"/>
    <cellStyle name="Normal 3 3 2 2 2 2 2" xfId="5872" xr:uid="{00000000-0005-0000-0000-0000D2160000}"/>
    <cellStyle name="Normal 3 3 2 2 2 2 2 10" xfId="5873" xr:uid="{00000000-0005-0000-0000-0000D3160000}"/>
    <cellStyle name="Normal 3 3 2 2 2 2 2 11" xfId="5874" xr:uid="{00000000-0005-0000-0000-0000D4160000}"/>
    <cellStyle name="Normal 3 3 2 2 2 2 2 12" xfId="5875" xr:uid="{00000000-0005-0000-0000-0000D5160000}"/>
    <cellStyle name="Normal 3 3 2 2 2 2 2 13" xfId="5876" xr:uid="{00000000-0005-0000-0000-0000D6160000}"/>
    <cellStyle name="Normal 3 3 2 2 2 2 2 14" xfId="5877" xr:uid="{00000000-0005-0000-0000-0000D7160000}"/>
    <cellStyle name="Normal 3 3 2 2 2 2 2 15" xfId="5878" xr:uid="{00000000-0005-0000-0000-0000D8160000}"/>
    <cellStyle name="Normal 3 3 2 2 2 2 2 16" xfId="5879" xr:uid="{00000000-0005-0000-0000-0000D9160000}"/>
    <cellStyle name="Normal 3 3 2 2 2 2 2 17" xfId="5880" xr:uid="{00000000-0005-0000-0000-0000DA160000}"/>
    <cellStyle name="Normal 3 3 2 2 2 2 2 18" xfId="5881" xr:uid="{00000000-0005-0000-0000-0000DB160000}"/>
    <cellStyle name="Normal 3 3 2 2 2 2 2 19" xfId="5882" xr:uid="{00000000-0005-0000-0000-0000DC160000}"/>
    <cellStyle name="Normal 3 3 2 2 2 2 2 2" xfId="5883" xr:uid="{00000000-0005-0000-0000-0000DD160000}"/>
    <cellStyle name="Normal 3 3 2 2 2 2 2 2 2" xfId="5884" xr:uid="{00000000-0005-0000-0000-0000DE160000}"/>
    <cellStyle name="Normal 3 3 2 2 2 2 2 2 2 10" xfId="5885" xr:uid="{00000000-0005-0000-0000-0000DF160000}"/>
    <cellStyle name="Normal 3 3 2 2 2 2 2 2 2 11" xfId="5886" xr:uid="{00000000-0005-0000-0000-0000E0160000}"/>
    <cellStyle name="Normal 3 3 2 2 2 2 2 2 2 12" xfId="5887" xr:uid="{00000000-0005-0000-0000-0000E1160000}"/>
    <cellStyle name="Normal 3 3 2 2 2 2 2 2 2 13" xfId="5888" xr:uid="{00000000-0005-0000-0000-0000E2160000}"/>
    <cellStyle name="Normal 3 3 2 2 2 2 2 2 2 14" xfId="5889" xr:uid="{00000000-0005-0000-0000-0000E3160000}"/>
    <cellStyle name="Normal 3 3 2 2 2 2 2 2 2 15" xfId="5890" xr:uid="{00000000-0005-0000-0000-0000E4160000}"/>
    <cellStyle name="Normal 3 3 2 2 2 2 2 2 2 2" xfId="5891" xr:uid="{00000000-0005-0000-0000-0000E5160000}"/>
    <cellStyle name="Normal 3 3 2 2 2 2 2 2 2 3" xfId="5892" xr:uid="{00000000-0005-0000-0000-0000E6160000}"/>
    <cellStyle name="Normal 3 3 2 2 2 2 2 2 2 4" xfId="5893" xr:uid="{00000000-0005-0000-0000-0000E7160000}"/>
    <cellStyle name="Normal 3 3 2 2 2 2 2 2 2 5" xfId="5894" xr:uid="{00000000-0005-0000-0000-0000E8160000}"/>
    <cellStyle name="Normal 3 3 2 2 2 2 2 2 2 6" xfId="5895" xr:uid="{00000000-0005-0000-0000-0000E9160000}"/>
    <cellStyle name="Normal 3 3 2 2 2 2 2 2 2 7" xfId="5896" xr:uid="{00000000-0005-0000-0000-0000EA160000}"/>
    <cellStyle name="Normal 3 3 2 2 2 2 2 2 2 8" xfId="5897" xr:uid="{00000000-0005-0000-0000-0000EB160000}"/>
    <cellStyle name="Normal 3 3 2 2 2 2 2 2 2 9" xfId="5898" xr:uid="{00000000-0005-0000-0000-0000EC160000}"/>
    <cellStyle name="Normal 3 3 2 2 2 2 2 2 3" xfId="5899" xr:uid="{00000000-0005-0000-0000-0000ED160000}"/>
    <cellStyle name="Normal 3 3 2 2 2 2 2 2 3 10" xfId="5900" xr:uid="{00000000-0005-0000-0000-0000EE160000}"/>
    <cellStyle name="Normal 3 3 2 2 2 2 2 2 3 11" xfId="5901" xr:uid="{00000000-0005-0000-0000-0000EF160000}"/>
    <cellStyle name="Normal 3 3 2 2 2 2 2 2 3 12" xfId="5902" xr:uid="{00000000-0005-0000-0000-0000F0160000}"/>
    <cellStyle name="Normal 3 3 2 2 2 2 2 2 3 13" xfId="5903" xr:uid="{00000000-0005-0000-0000-0000F1160000}"/>
    <cellStyle name="Normal 3 3 2 2 2 2 2 2 3 14" xfId="5904" xr:uid="{00000000-0005-0000-0000-0000F2160000}"/>
    <cellStyle name="Normal 3 3 2 2 2 2 2 2 3 15" xfId="5905" xr:uid="{00000000-0005-0000-0000-0000F3160000}"/>
    <cellStyle name="Normal 3 3 2 2 2 2 2 2 3 2" xfId="5906" xr:uid="{00000000-0005-0000-0000-0000F4160000}"/>
    <cellStyle name="Normal 3 3 2 2 2 2 2 2 3 3" xfId="5907" xr:uid="{00000000-0005-0000-0000-0000F5160000}"/>
    <cellStyle name="Normal 3 3 2 2 2 2 2 2 3 4" xfId="5908" xr:uid="{00000000-0005-0000-0000-0000F6160000}"/>
    <cellStyle name="Normal 3 3 2 2 2 2 2 2 3 5" xfId="5909" xr:uid="{00000000-0005-0000-0000-0000F7160000}"/>
    <cellStyle name="Normal 3 3 2 2 2 2 2 2 3 6" xfId="5910" xr:uid="{00000000-0005-0000-0000-0000F8160000}"/>
    <cellStyle name="Normal 3 3 2 2 2 2 2 2 3 7" xfId="5911" xr:uid="{00000000-0005-0000-0000-0000F9160000}"/>
    <cellStyle name="Normal 3 3 2 2 2 2 2 2 3 8" xfId="5912" xr:uid="{00000000-0005-0000-0000-0000FA160000}"/>
    <cellStyle name="Normal 3 3 2 2 2 2 2 2 3 9" xfId="5913" xr:uid="{00000000-0005-0000-0000-0000FB160000}"/>
    <cellStyle name="Normal 3 3 2 2 2 2 2 2 4" xfId="5914" xr:uid="{00000000-0005-0000-0000-0000FC160000}"/>
    <cellStyle name="Normal 3 3 2 2 2 2 2 2 4 10" xfId="5915" xr:uid="{00000000-0005-0000-0000-0000FD160000}"/>
    <cellStyle name="Normal 3 3 2 2 2 2 2 2 4 11" xfId="5916" xr:uid="{00000000-0005-0000-0000-0000FE160000}"/>
    <cellStyle name="Normal 3 3 2 2 2 2 2 2 4 12" xfId="5917" xr:uid="{00000000-0005-0000-0000-0000FF160000}"/>
    <cellStyle name="Normal 3 3 2 2 2 2 2 2 4 13" xfId="5918" xr:uid="{00000000-0005-0000-0000-000000170000}"/>
    <cellStyle name="Normal 3 3 2 2 2 2 2 2 4 14" xfId="5919" xr:uid="{00000000-0005-0000-0000-000001170000}"/>
    <cellStyle name="Normal 3 3 2 2 2 2 2 2 4 15" xfId="5920" xr:uid="{00000000-0005-0000-0000-000002170000}"/>
    <cellStyle name="Normal 3 3 2 2 2 2 2 2 4 2" xfId="5921" xr:uid="{00000000-0005-0000-0000-000003170000}"/>
    <cellStyle name="Normal 3 3 2 2 2 2 2 2 4 3" xfId="5922" xr:uid="{00000000-0005-0000-0000-000004170000}"/>
    <cellStyle name="Normal 3 3 2 2 2 2 2 2 4 4" xfId="5923" xr:uid="{00000000-0005-0000-0000-000005170000}"/>
    <cellStyle name="Normal 3 3 2 2 2 2 2 2 4 5" xfId="5924" xr:uid="{00000000-0005-0000-0000-000006170000}"/>
    <cellStyle name="Normal 3 3 2 2 2 2 2 2 4 6" xfId="5925" xr:uid="{00000000-0005-0000-0000-000007170000}"/>
    <cellStyle name="Normal 3 3 2 2 2 2 2 2 4 7" xfId="5926" xr:uid="{00000000-0005-0000-0000-000008170000}"/>
    <cellStyle name="Normal 3 3 2 2 2 2 2 2 4 8" xfId="5927" xr:uid="{00000000-0005-0000-0000-000009170000}"/>
    <cellStyle name="Normal 3 3 2 2 2 2 2 2 4 9" xfId="5928" xr:uid="{00000000-0005-0000-0000-00000A170000}"/>
    <cellStyle name="Normal 3 3 2 2 2 2 2 2 5" xfId="5929" xr:uid="{00000000-0005-0000-0000-00000B170000}"/>
    <cellStyle name="Normal 3 3 2 2 2 2 2 2 5 10" xfId="5930" xr:uid="{00000000-0005-0000-0000-00000C170000}"/>
    <cellStyle name="Normal 3 3 2 2 2 2 2 2 5 11" xfId="5931" xr:uid="{00000000-0005-0000-0000-00000D170000}"/>
    <cellStyle name="Normal 3 3 2 2 2 2 2 2 5 12" xfId="5932" xr:uid="{00000000-0005-0000-0000-00000E170000}"/>
    <cellStyle name="Normal 3 3 2 2 2 2 2 2 5 13" xfId="5933" xr:uid="{00000000-0005-0000-0000-00000F170000}"/>
    <cellStyle name="Normal 3 3 2 2 2 2 2 2 5 14" xfId="5934" xr:uid="{00000000-0005-0000-0000-000010170000}"/>
    <cellStyle name="Normal 3 3 2 2 2 2 2 2 5 15" xfId="5935" xr:uid="{00000000-0005-0000-0000-000011170000}"/>
    <cellStyle name="Normal 3 3 2 2 2 2 2 2 5 2" xfId="5936" xr:uid="{00000000-0005-0000-0000-000012170000}"/>
    <cellStyle name="Normal 3 3 2 2 2 2 2 2 5 3" xfId="5937" xr:uid="{00000000-0005-0000-0000-000013170000}"/>
    <cellStyle name="Normal 3 3 2 2 2 2 2 2 5 4" xfId="5938" xr:uid="{00000000-0005-0000-0000-000014170000}"/>
    <cellStyle name="Normal 3 3 2 2 2 2 2 2 5 5" xfId="5939" xr:uid="{00000000-0005-0000-0000-000015170000}"/>
    <cellStyle name="Normal 3 3 2 2 2 2 2 2 5 6" xfId="5940" xr:uid="{00000000-0005-0000-0000-000016170000}"/>
    <cellStyle name="Normal 3 3 2 2 2 2 2 2 5 7" xfId="5941" xr:uid="{00000000-0005-0000-0000-000017170000}"/>
    <cellStyle name="Normal 3 3 2 2 2 2 2 2 5 8" xfId="5942" xr:uid="{00000000-0005-0000-0000-000018170000}"/>
    <cellStyle name="Normal 3 3 2 2 2 2 2 2 5 9" xfId="5943" xr:uid="{00000000-0005-0000-0000-000019170000}"/>
    <cellStyle name="Normal 3 3 2 2 2 2 2 3" xfId="5944" xr:uid="{00000000-0005-0000-0000-00001A170000}"/>
    <cellStyle name="Normal 3 3 2 2 2 2 2 4" xfId="5945" xr:uid="{00000000-0005-0000-0000-00001B170000}"/>
    <cellStyle name="Normal 3 3 2 2 2 2 2 5" xfId="5946" xr:uid="{00000000-0005-0000-0000-00001C170000}"/>
    <cellStyle name="Normal 3 3 2 2 2 2 2 6" xfId="5947" xr:uid="{00000000-0005-0000-0000-00001D170000}"/>
    <cellStyle name="Normal 3 3 2 2 2 2 2 7" xfId="5948" xr:uid="{00000000-0005-0000-0000-00001E170000}"/>
    <cellStyle name="Normal 3 3 2 2 2 2 2 8" xfId="5949" xr:uid="{00000000-0005-0000-0000-00001F170000}"/>
    <cellStyle name="Normal 3 3 2 2 2 2 2 9" xfId="5950" xr:uid="{00000000-0005-0000-0000-000020170000}"/>
    <cellStyle name="Normal 3 3 2 2 2 2 3" xfId="5951" xr:uid="{00000000-0005-0000-0000-000021170000}"/>
    <cellStyle name="Normal 3 3 2 2 2 2 3 10" xfId="5952" xr:uid="{00000000-0005-0000-0000-000022170000}"/>
    <cellStyle name="Normal 3 3 2 2 2 2 3 11" xfId="5953" xr:uid="{00000000-0005-0000-0000-000023170000}"/>
    <cellStyle name="Normal 3 3 2 2 2 2 3 12" xfId="5954" xr:uid="{00000000-0005-0000-0000-000024170000}"/>
    <cellStyle name="Normal 3 3 2 2 2 2 3 13" xfId="5955" xr:uid="{00000000-0005-0000-0000-000025170000}"/>
    <cellStyle name="Normal 3 3 2 2 2 2 3 14" xfId="5956" xr:uid="{00000000-0005-0000-0000-000026170000}"/>
    <cellStyle name="Normal 3 3 2 2 2 2 3 15" xfId="5957" xr:uid="{00000000-0005-0000-0000-000027170000}"/>
    <cellStyle name="Normal 3 3 2 2 2 2 3 2" xfId="5958" xr:uid="{00000000-0005-0000-0000-000028170000}"/>
    <cellStyle name="Normal 3 3 2 2 2 2 3 3" xfId="5959" xr:uid="{00000000-0005-0000-0000-000029170000}"/>
    <cellStyle name="Normal 3 3 2 2 2 2 3 4" xfId="5960" xr:uid="{00000000-0005-0000-0000-00002A170000}"/>
    <cellStyle name="Normal 3 3 2 2 2 2 3 5" xfId="5961" xr:uid="{00000000-0005-0000-0000-00002B170000}"/>
    <cellStyle name="Normal 3 3 2 2 2 2 3 6" xfId="5962" xr:uid="{00000000-0005-0000-0000-00002C170000}"/>
    <cellStyle name="Normal 3 3 2 2 2 2 3 7" xfId="5963" xr:uid="{00000000-0005-0000-0000-00002D170000}"/>
    <cellStyle name="Normal 3 3 2 2 2 2 3 8" xfId="5964" xr:uid="{00000000-0005-0000-0000-00002E170000}"/>
    <cellStyle name="Normal 3 3 2 2 2 2 3 9" xfId="5965" xr:uid="{00000000-0005-0000-0000-00002F170000}"/>
    <cellStyle name="Normal 3 3 2 2 2 2 4" xfId="5966" xr:uid="{00000000-0005-0000-0000-000030170000}"/>
    <cellStyle name="Normal 3 3 2 2 2 2 4 10" xfId="5967" xr:uid="{00000000-0005-0000-0000-000031170000}"/>
    <cellStyle name="Normal 3 3 2 2 2 2 4 11" xfId="5968" xr:uid="{00000000-0005-0000-0000-000032170000}"/>
    <cellStyle name="Normal 3 3 2 2 2 2 4 12" xfId="5969" xr:uid="{00000000-0005-0000-0000-000033170000}"/>
    <cellStyle name="Normal 3 3 2 2 2 2 4 13" xfId="5970" xr:uid="{00000000-0005-0000-0000-000034170000}"/>
    <cellStyle name="Normal 3 3 2 2 2 2 4 14" xfId="5971" xr:uid="{00000000-0005-0000-0000-000035170000}"/>
    <cellStyle name="Normal 3 3 2 2 2 2 4 15" xfId="5972" xr:uid="{00000000-0005-0000-0000-000036170000}"/>
    <cellStyle name="Normal 3 3 2 2 2 2 4 2" xfId="5973" xr:uid="{00000000-0005-0000-0000-000037170000}"/>
    <cellStyle name="Normal 3 3 2 2 2 2 4 3" xfId="5974" xr:uid="{00000000-0005-0000-0000-000038170000}"/>
    <cellStyle name="Normal 3 3 2 2 2 2 4 4" xfId="5975" xr:uid="{00000000-0005-0000-0000-000039170000}"/>
    <cellStyle name="Normal 3 3 2 2 2 2 4 5" xfId="5976" xr:uid="{00000000-0005-0000-0000-00003A170000}"/>
    <cellStyle name="Normal 3 3 2 2 2 2 4 6" xfId="5977" xr:uid="{00000000-0005-0000-0000-00003B170000}"/>
    <cellStyle name="Normal 3 3 2 2 2 2 4 7" xfId="5978" xr:uid="{00000000-0005-0000-0000-00003C170000}"/>
    <cellStyle name="Normal 3 3 2 2 2 2 4 8" xfId="5979" xr:uid="{00000000-0005-0000-0000-00003D170000}"/>
    <cellStyle name="Normal 3 3 2 2 2 2 4 9" xfId="5980" xr:uid="{00000000-0005-0000-0000-00003E170000}"/>
    <cellStyle name="Normal 3 3 2 2 2 2 5" xfId="5981" xr:uid="{00000000-0005-0000-0000-00003F170000}"/>
    <cellStyle name="Normal 3 3 2 2 2 2 5 10" xfId="5982" xr:uid="{00000000-0005-0000-0000-000040170000}"/>
    <cellStyle name="Normal 3 3 2 2 2 2 5 11" xfId="5983" xr:uid="{00000000-0005-0000-0000-000041170000}"/>
    <cellStyle name="Normal 3 3 2 2 2 2 5 12" xfId="5984" xr:uid="{00000000-0005-0000-0000-000042170000}"/>
    <cellStyle name="Normal 3 3 2 2 2 2 5 13" xfId="5985" xr:uid="{00000000-0005-0000-0000-000043170000}"/>
    <cellStyle name="Normal 3 3 2 2 2 2 5 14" xfId="5986" xr:uid="{00000000-0005-0000-0000-000044170000}"/>
    <cellStyle name="Normal 3 3 2 2 2 2 5 15" xfId="5987" xr:uid="{00000000-0005-0000-0000-000045170000}"/>
    <cellStyle name="Normal 3 3 2 2 2 2 5 2" xfId="5988" xr:uid="{00000000-0005-0000-0000-000046170000}"/>
    <cellStyle name="Normal 3 3 2 2 2 2 5 3" xfId="5989" xr:uid="{00000000-0005-0000-0000-000047170000}"/>
    <cellStyle name="Normal 3 3 2 2 2 2 5 4" xfId="5990" xr:uid="{00000000-0005-0000-0000-000048170000}"/>
    <cellStyle name="Normal 3 3 2 2 2 2 5 5" xfId="5991" xr:uid="{00000000-0005-0000-0000-000049170000}"/>
    <cellStyle name="Normal 3 3 2 2 2 2 5 6" xfId="5992" xr:uid="{00000000-0005-0000-0000-00004A170000}"/>
    <cellStyle name="Normal 3 3 2 2 2 2 5 7" xfId="5993" xr:uid="{00000000-0005-0000-0000-00004B170000}"/>
    <cellStyle name="Normal 3 3 2 2 2 2 5 8" xfId="5994" xr:uid="{00000000-0005-0000-0000-00004C170000}"/>
    <cellStyle name="Normal 3 3 2 2 2 2 5 9" xfId="5995" xr:uid="{00000000-0005-0000-0000-00004D170000}"/>
    <cellStyle name="Normal 3 3 2 2 2 2 6" xfId="5996" xr:uid="{00000000-0005-0000-0000-00004E170000}"/>
    <cellStyle name="Normal 3 3 2 2 2 2 6 10" xfId="5997" xr:uid="{00000000-0005-0000-0000-00004F170000}"/>
    <cellStyle name="Normal 3 3 2 2 2 2 6 11" xfId="5998" xr:uid="{00000000-0005-0000-0000-000050170000}"/>
    <cellStyle name="Normal 3 3 2 2 2 2 6 12" xfId="5999" xr:uid="{00000000-0005-0000-0000-000051170000}"/>
    <cellStyle name="Normal 3 3 2 2 2 2 6 13" xfId="6000" xr:uid="{00000000-0005-0000-0000-000052170000}"/>
    <cellStyle name="Normal 3 3 2 2 2 2 6 14" xfId="6001" xr:uid="{00000000-0005-0000-0000-000053170000}"/>
    <cellStyle name="Normal 3 3 2 2 2 2 6 15" xfId="6002" xr:uid="{00000000-0005-0000-0000-000054170000}"/>
    <cellStyle name="Normal 3 3 2 2 2 2 6 2" xfId="6003" xr:uid="{00000000-0005-0000-0000-000055170000}"/>
    <cellStyle name="Normal 3 3 2 2 2 2 6 3" xfId="6004" xr:uid="{00000000-0005-0000-0000-000056170000}"/>
    <cellStyle name="Normal 3 3 2 2 2 2 6 4" xfId="6005" xr:uid="{00000000-0005-0000-0000-000057170000}"/>
    <cellStyle name="Normal 3 3 2 2 2 2 6 5" xfId="6006" xr:uid="{00000000-0005-0000-0000-000058170000}"/>
    <cellStyle name="Normal 3 3 2 2 2 2 6 6" xfId="6007" xr:uid="{00000000-0005-0000-0000-000059170000}"/>
    <cellStyle name="Normal 3 3 2 2 2 2 6 7" xfId="6008" xr:uid="{00000000-0005-0000-0000-00005A170000}"/>
    <cellStyle name="Normal 3 3 2 2 2 2 6 8" xfId="6009" xr:uid="{00000000-0005-0000-0000-00005B170000}"/>
    <cellStyle name="Normal 3 3 2 2 2 2 6 9" xfId="6010" xr:uid="{00000000-0005-0000-0000-00005C170000}"/>
    <cellStyle name="Normal 3 3 2 2 2 2 7" xfId="6011" xr:uid="{00000000-0005-0000-0000-00005D170000}"/>
    <cellStyle name="Normal 3 3 2 2 2 2 7 10" xfId="6012" xr:uid="{00000000-0005-0000-0000-00005E170000}"/>
    <cellStyle name="Normal 3 3 2 2 2 2 7 11" xfId="6013" xr:uid="{00000000-0005-0000-0000-00005F170000}"/>
    <cellStyle name="Normal 3 3 2 2 2 2 7 12" xfId="6014" xr:uid="{00000000-0005-0000-0000-000060170000}"/>
    <cellStyle name="Normal 3 3 2 2 2 2 7 13" xfId="6015" xr:uid="{00000000-0005-0000-0000-000061170000}"/>
    <cellStyle name="Normal 3 3 2 2 2 2 7 14" xfId="6016" xr:uid="{00000000-0005-0000-0000-000062170000}"/>
    <cellStyle name="Normal 3 3 2 2 2 2 7 15" xfId="6017" xr:uid="{00000000-0005-0000-0000-000063170000}"/>
    <cellStyle name="Normal 3 3 2 2 2 2 7 2" xfId="6018" xr:uid="{00000000-0005-0000-0000-000064170000}"/>
    <cellStyle name="Normal 3 3 2 2 2 2 7 3" xfId="6019" xr:uid="{00000000-0005-0000-0000-000065170000}"/>
    <cellStyle name="Normal 3 3 2 2 2 2 7 4" xfId="6020" xr:uid="{00000000-0005-0000-0000-000066170000}"/>
    <cellStyle name="Normal 3 3 2 2 2 2 7 5" xfId="6021" xr:uid="{00000000-0005-0000-0000-000067170000}"/>
    <cellStyle name="Normal 3 3 2 2 2 2 7 6" xfId="6022" xr:uid="{00000000-0005-0000-0000-000068170000}"/>
    <cellStyle name="Normal 3 3 2 2 2 2 7 7" xfId="6023" xr:uid="{00000000-0005-0000-0000-000069170000}"/>
    <cellStyle name="Normal 3 3 2 2 2 2 7 8" xfId="6024" xr:uid="{00000000-0005-0000-0000-00006A170000}"/>
    <cellStyle name="Normal 3 3 2 2 2 2 7 9" xfId="6025" xr:uid="{00000000-0005-0000-0000-00006B170000}"/>
    <cellStyle name="Normal 3 3 2 2 2 2 8" xfId="6026" xr:uid="{00000000-0005-0000-0000-00006C170000}"/>
    <cellStyle name="Normal 3 3 2 2 2 2 8 10" xfId="6027" xr:uid="{00000000-0005-0000-0000-00006D170000}"/>
    <cellStyle name="Normal 3 3 2 2 2 2 8 11" xfId="6028" xr:uid="{00000000-0005-0000-0000-00006E170000}"/>
    <cellStyle name="Normal 3 3 2 2 2 2 8 12" xfId="6029" xr:uid="{00000000-0005-0000-0000-00006F170000}"/>
    <cellStyle name="Normal 3 3 2 2 2 2 8 13" xfId="6030" xr:uid="{00000000-0005-0000-0000-000070170000}"/>
    <cellStyle name="Normal 3 3 2 2 2 2 8 14" xfId="6031" xr:uid="{00000000-0005-0000-0000-000071170000}"/>
    <cellStyle name="Normal 3 3 2 2 2 2 8 15" xfId="6032" xr:uid="{00000000-0005-0000-0000-000072170000}"/>
    <cellStyle name="Normal 3 3 2 2 2 2 8 2" xfId="6033" xr:uid="{00000000-0005-0000-0000-000073170000}"/>
    <cellStyle name="Normal 3 3 2 2 2 2 8 3" xfId="6034" xr:uid="{00000000-0005-0000-0000-000074170000}"/>
    <cellStyle name="Normal 3 3 2 2 2 2 8 4" xfId="6035" xr:uid="{00000000-0005-0000-0000-000075170000}"/>
    <cellStyle name="Normal 3 3 2 2 2 2 8 5" xfId="6036" xr:uid="{00000000-0005-0000-0000-000076170000}"/>
    <cellStyle name="Normal 3 3 2 2 2 2 8 6" xfId="6037" xr:uid="{00000000-0005-0000-0000-000077170000}"/>
    <cellStyle name="Normal 3 3 2 2 2 2 8 7" xfId="6038" xr:uid="{00000000-0005-0000-0000-000078170000}"/>
    <cellStyle name="Normal 3 3 2 2 2 2 8 8" xfId="6039" xr:uid="{00000000-0005-0000-0000-000079170000}"/>
    <cellStyle name="Normal 3 3 2 2 2 2 8 9" xfId="6040" xr:uid="{00000000-0005-0000-0000-00007A170000}"/>
    <cellStyle name="Normal 3 3 2 2 2 20" xfId="6041" xr:uid="{00000000-0005-0000-0000-00007B170000}"/>
    <cellStyle name="Normal 3 3 2 2 2 21" xfId="6042" xr:uid="{00000000-0005-0000-0000-00007C170000}"/>
    <cellStyle name="Normal 3 3 2 2 2 22" xfId="6043" xr:uid="{00000000-0005-0000-0000-00007D170000}"/>
    <cellStyle name="Normal 3 3 2 2 2 3" xfId="6044" xr:uid="{00000000-0005-0000-0000-00007E170000}"/>
    <cellStyle name="Normal 3 3 2 2 2 3 2" xfId="6045" xr:uid="{00000000-0005-0000-0000-00007F170000}"/>
    <cellStyle name="Normal 3 3 2 2 2 3 2 10" xfId="6046" xr:uid="{00000000-0005-0000-0000-000080170000}"/>
    <cellStyle name="Normal 3 3 2 2 2 3 2 11" xfId="6047" xr:uid="{00000000-0005-0000-0000-000081170000}"/>
    <cellStyle name="Normal 3 3 2 2 2 3 2 12" xfId="6048" xr:uid="{00000000-0005-0000-0000-000082170000}"/>
    <cellStyle name="Normal 3 3 2 2 2 3 2 13" xfId="6049" xr:uid="{00000000-0005-0000-0000-000083170000}"/>
    <cellStyle name="Normal 3 3 2 2 2 3 2 14" xfId="6050" xr:uid="{00000000-0005-0000-0000-000084170000}"/>
    <cellStyle name="Normal 3 3 2 2 2 3 2 15" xfId="6051" xr:uid="{00000000-0005-0000-0000-000085170000}"/>
    <cellStyle name="Normal 3 3 2 2 2 3 2 16" xfId="6052" xr:uid="{00000000-0005-0000-0000-000086170000}"/>
    <cellStyle name="Normal 3 3 2 2 2 3 2 17" xfId="6053" xr:uid="{00000000-0005-0000-0000-000087170000}"/>
    <cellStyle name="Normal 3 3 2 2 2 3 2 18" xfId="6054" xr:uid="{00000000-0005-0000-0000-000088170000}"/>
    <cellStyle name="Normal 3 3 2 2 2 3 2 19" xfId="6055" xr:uid="{00000000-0005-0000-0000-000089170000}"/>
    <cellStyle name="Normal 3 3 2 2 2 3 2 2" xfId="6056" xr:uid="{00000000-0005-0000-0000-00008A170000}"/>
    <cellStyle name="Normal 3 3 2 2 2 3 2 3" xfId="6057" xr:uid="{00000000-0005-0000-0000-00008B170000}"/>
    <cellStyle name="Normal 3 3 2 2 2 3 2 4" xfId="6058" xr:uid="{00000000-0005-0000-0000-00008C170000}"/>
    <cellStyle name="Normal 3 3 2 2 2 3 2 5" xfId="6059" xr:uid="{00000000-0005-0000-0000-00008D170000}"/>
    <cellStyle name="Normal 3 3 2 2 2 3 2 6" xfId="6060" xr:uid="{00000000-0005-0000-0000-00008E170000}"/>
    <cellStyle name="Normal 3 3 2 2 2 3 2 7" xfId="6061" xr:uid="{00000000-0005-0000-0000-00008F170000}"/>
    <cellStyle name="Normal 3 3 2 2 2 3 2 8" xfId="6062" xr:uid="{00000000-0005-0000-0000-000090170000}"/>
    <cellStyle name="Normal 3 3 2 2 2 3 2 9" xfId="6063" xr:uid="{00000000-0005-0000-0000-000091170000}"/>
    <cellStyle name="Normal 3 3 2 2 2 3 3" xfId="6064" xr:uid="{00000000-0005-0000-0000-000092170000}"/>
    <cellStyle name="Normal 3 3 2 2 2 3 3 10" xfId="6065" xr:uid="{00000000-0005-0000-0000-000093170000}"/>
    <cellStyle name="Normal 3 3 2 2 2 3 3 11" xfId="6066" xr:uid="{00000000-0005-0000-0000-000094170000}"/>
    <cellStyle name="Normal 3 3 2 2 2 3 3 12" xfId="6067" xr:uid="{00000000-0005-0000-0000-000095170000}"/>
    <cellStyle name="Normal 3 3 2 2 2 3 3 13" xfId="6068" xr:uid="{00000000-0005-0000-0000-000096170000}"/>
    <cellStyle name="Normal 3 3 2 2 2 3 3 14" xfId="6069" xr:uid="{00000000-0005-0000-0000-000097170000}"/>
    <cellStyle name="Normal 3 3 2 2 2 3 3 15" xfId="6070" xr:uid="{00000000-0005-0000-0000-000098170000}"/>
    <cellStyle name="Normal 3 3 2 2 2 3 3 2" xfId="6071" xr:uid="{00000000-0005-0000-0000-000099170000}"/>
    <cellStyle name="Normal 3 3 2 2 2 3 3 3" xfId="6072" xr:uid="{00000000-0005-0000-0000-00009A170000}"/>
    <cellStyle name="Normal 3 3 2 2 2 3 3 4" xfId="6073" xr:uid="{00000000-0005-0000-0000-00009B170000}"/>
    <cellStyle name="Normal 3 3 2 2 2 3 3 5" xfId="6074" xr:uid="{00000000-0005-0000-0000-00009C170000}"/>
    <cellStyle name="Normal 3 3 2 2 2 3 3 6" xfId="6075" xr:uid="{00000000-0005-0000-0000-00009D170000}"/>
    <cellStyle name="Normal 3 3 2 2 2 3 3 7" xfId="6076" xr:uid="{00000000-0005-0000-0000-00009E170000}"/>
    <cellStyle name="Normal 3 3 2 2 2 3 3 8" xfId="6077" xr:uid="{00000000-0005-0000-0000-00009F170000}"/>
    <cellStyle name="Normal 3 3 2 2 2 3 3 9" xfId="6078" xr:uid="{00000000-0005-0000-0000-0000A0170000}"/>
    <cellStyle name="Normal 3 3 2 2 2 3 4" xfId="6079" xr:uid="{00000000-0005-0000-0000-0000A1170000}"/>
    <cellStyle name="Normal 3 3 2 2 2 3 4 10" xfId="6080" xr:uid="{00000000-0005-0000-0000-0000A2170000}"/>
    <cellStyle name="Normal 3 3 2 2 2 3 4 11" xfId="6081" xr:uid="{00000000-0005-0000-0000-0000A3170000}"/>
    <cellStyle name="Normal 3 3 2 2 2 3 4 12" xfId="6082" xr:uid="{00000000-0005-0000-0000-0000A4170000}"/>
    <cellStyle name="Normal 3 3 2 2 2 3 4 13" xfId="6083" xr:uid="{00000000-0005-0000-0000-0000A5170000}"/>
    <cellStyle name="Normal 3 3 2 2 2 3 4 14" xfId="6084" xr:uid="{00000000-0005-0000-0000-0000A6170000}"/>
    <cellStyle name="Normal 3 3 2 2 2 3 4 15" xfId="6085" xr:uid="{00000000-0005-0000-0000-0000A7170000}"/>
    <cellStyle name="Normal 3 3 2 2 2 3 4 2" xfId="6086" xr:uid="{00000000-0005-0000-0000-0000A8170000}"/>
    <cellStyle name="Normal 3 3 2 2 2 3 4 3" xfId="6087" xr:uid="{00000000-0005-0000-0000-0000A9170000}"/>
    <cellStyle name="Normal 3 3 2 2 2 3 4 4" xfId="6088" xr:uid="{00000000-0005-0000-0000-0000AA170000}"/>
    <cellStyle name="Normal 3 3 2 2 2 3 4 5" xfId="6089" xr:uid="{00000000-0005-0000-0000-0000AB170000}"/>
    <cellStyle name="Normal 3 3 2 2 2 3 4 6" xfId="6090" xr:uid="{00000000-0005-0000-0000-0000AC170000}"/>
    <cellStyle name="Normal 3 3 2 2 2 3 4 7" xfId="6091" xr:uid="{00000000-0005-0000-0000-0000AD170000}"/>
    <cellStyle name="Normal 3 3 2 2 2 3 4 8" xfId="6092" xr:uid="{00000000-0005-0000-0000-0000AE170000}"/>
    <cellStyle name="Normal 3 3 2 2 2 3 4 9" xfId="6093" xr:uid="{00000000-0005-0000-0000-0000AF170000}"/>
    <cellStyle name="Normal 3 3 2 2 2 3 5" xfId="6094" xr:uid="{00000000-0005-0000-0000-0000B0170000}"/>
    <cellStyle name="Normal 3 3 2 2 2 3 5 10" xfId="6095" xr:uid="{00000000-0005-0000-0000-0000B1170000}"/>
    <cellStyle name="Normal 3 3 2 2 2 3 5 11" xfId="6096" xr:uid="{00000000-0005-0000-0000-0000B2170000}"/>
    <cellStyle name="Normal 3 3 2 2 2 3 5 12" xfId="6097" xr:uid="{00000000-0005-0000-0000-0000B3170000}"/>
    <cellStyle name="Normal 3 3 2 2 2 3 5 13" xfId="6098" xr:uid="{00000000-0005-0000-0000-0000B4170000}"/>
    <cellStyle name="Normal 3 3 2 2 2 3 5 14" xfId="6099" xr:uid="{00000000-0005-0000-0000-0000B5170000}"/>
    <cellStyle name="Normal 3 3 2 2 2 3 5 15" xfId="6100" xr:uid="{00000000-0005-0000-0000-0000B6170000}"/>
    <cellStyle name="Normal 3 3 2 2 2 3 5 2" xfId="6101" xr:uid="{00000000-0005-0000-0000-0000B7170000}"/>
    <cellStyle name="Normal 3 3 2 2 2 3 5 3" xfId="6102" xr:uid="{00000000-0005-0000-0000-0000B8170000}"/>
    <cellStyle name="Normal 3 3 2 2 2 3 5 4" xfId="6103" xr:uid="{00000000-0005-0000-0000-0000B9170000}"/>
    <cellStyle name="Normal 3 3 2 2 2 3 5 5" xfId="6104" xr:uid="{00000000-0005-0000-0000-0000BA170000}"/>
    <cellStyle name="Normal 3 3 2 2 2 3 5 6" xfId="6105" xr:uid="{00000000-0005-0000-0000-0000BB170000}"/>
    <cellStyle name="Normal 3 3 2 2 2 3 5 7" xfId="6106" xr:uid="{00000000-0005-0000-0000-0000BC170000}"/>
    <cellStyle name="Normal 3 3 2 2 2 3 5 8" xfId="6107" xr:uid="{00000000-0005-0000-0000-0000BD170000}"/>
    <cellStyle name="Normal 3 3 2 2 2 3 5 9" xfId="6108" xr:uid="{00000000-0005-0000-0000-0000BE170000}"/>
    <cellStyle name="Normal 3 3 2 2 2 4" xfId="6109" xr:uid="{00000000-0005-0000-0000-0000BF170000}"/>
    <cellStyle name="Normal 3 3 2 2 2 5" xfId="6110" xr:uid="{00000000-0005-0000-0000-0000C0170000}"/>
    <cellStyle name="Normal 3 3 2 2 2 6" xfId="6111" xr:uid="{00000000-0005-0000-0000-0000C1170000}"/>
    <cellStyle name="Normal 3 3 2 2 2 7" xfId="6112" xr:uid="{00000000-0005-0000-0000-0000C2170000}"/>
    <cellStyle name="Normal 3 3 2 2 2 8" xfId="6113" xr:uid="{00000000-0005-0000-0000-0000C3170000}"/>
    <cellStyle name="Normal 3 3 2 2 2 9" xfId="6114" xr:uid="{00000000-0005-0000-0000-0000C4170000}"/>
    <cellStyle name="Normal 3 3 2 2 3" xfId="6115" xr:uid="{00000000-0005-0000-0000-0000C5170000}"/>
    <cellStyle name="Normal 3 3 2 2 3 10" xfId="6116" xr:uid="{00000000-0005-0000-0000-0000C6170000}"/>
    <cellStyle name="Normal 3 3 2 2 3 11" xfId="6117" xr:uid="{00000000-0005-0000-0000-0000C7170000}"/>
    <cellStyle name="Normal 3 3 2 2 3 12" xfId="6118" xr:uid="{00000000-0005-0000-0000-0000C8170000}"/>
    <cellStyle name="Normal 3 3 2 2 3 13" xfId="6119" xr:uid="{00000000-0005-0000-0000-0000C9170000}"/>
    <cellStyle name="Normal 3 3 2 2 3 14" xfId="6120" xr:uid="{00000000-0005-0000-0000-0000CA170000}"/>
    <cellStyle name="Normal 3 3 2 2 3 15" xfId="6121" xr:uid="{00000000-0005-0000-0000-0000CB170000}"/>
    <cellStyle name="Normal 3 3 2 2 3 16" xfId="6122" xr:uid="{00000000-0005-0000-0000-0000CC170000}"/>
    <cellStyle name="Normal 3 3 2 2 3 17" xfId="6123" xr:uid="{00000000-0005-0000-0000-0000CD170000}"/>
    <cellStyle name="Normal 3 3 2 2 3 18" xfId="6124" xr:uid="{00000000-0005-0000-0000-0000CE170000}"/>
    <cellStyle name="Normal 3 3 2 2 3 19" xfId="6125" xr:uid="{00000000-0005-0000-0000-0000CF170000}"/>
    <cellStyle name="Normal 3 3 2 2 3 2" xfId="6126" xr:uid="{00000000-0005-0000-0000-0000D0170000}"/>
    <cellStyle name="Normal 3 3 2 2 3 2 2" xfId="6127" xr:uid="{00000000-0005-0000-0000-0000D1170000}"/>
    <cellStyle name="Normal 3 3 2 2 3 2 2 10" xfId="6128" xr:uid="{00000000-0005-0000-0000-0000D2170000}"/>
    <cellStyle name="Normal 3 3 2 2 3 2 2 11" xfId="6129" xr:uid="{00000000-0005-0000-0000-0000D3170000}"/>
    <cellStyle name="Normal 3 3 2 2 3 2 2 12" xfId="6130" xr:uid="{00000000-0005-0000-0000-0000D4170000}"/>
    <cellStyle name="Normal 3 3 2 2 3 2 2 13" xfId="6131" xr:uid="{00000000-0005-0000-0000-0000D5170000}"/>
    <cellStyle name="Normal 3 3 2 2 3 2 2 14" xfId="6132" xr:uid="{00000000-0005-0000-0000-0000D6170000}"/>
    <cellStyle name="Normal 3 3 2 2 3 2 2 15" xfId="6133" xr:uid="{00000000-0005-0000-0000-0000D7170000}"/>
    <cellStyle name="Normal 3 3 2 2 3 2 2 2" xfId="6134" xr:uid="{00000000-0005-0000-0000-0000D8170000}"/>
    <cellStyle name="Normal 3 3 2 2 3 2 2 3" xfId="6135" xr:uid="{00000000-0005-0000-0000-0000D9170000}"/>
    <cellStyle name="Normal 3 3 2 2 3 2 2 4" xfId="6136" xr:uid="{00000000-0005-0000-0000-0000DA170000}"/>
    <cellStyle name="Normal 3 3 2 2 3 2 2 5" xfId="6137" xr:uid="{00000000-0005-0000-0000-0000DB170000}"/>
    <cellStyle name="Normal 3 3 2 2 3 2 2 6" xfId="6138" xr:uid="{00000000-0005-0000-0000-0000DC170000}"/>
    <cellStyle name="Normal 3 3 2 2 3 2 2 7" xfId="6139" xr:uid="{00000000-0005-0000-0000-0000DD170000}"/>
    <cellStyle name="Normal 3 3 2 2 3 2 2 8" xfId="6140" xr:uid="{00000000-0005-0000-0000-0000DE170000}"/>
    <cellStyle name="Normal 3 3 2 2 3 2 2 9" xfId="6141" xr:uid="{00000000-0005-0000-0000-0000DF170000}"/>
    <cellStyle name="Normal 3 3 2 2 3 2 3" xfId="6142" xr:uid="{00000000-0005-0000-0000-0000E0170000}"/>
    <cellStyle name="Normal 3 3 2 2 3 2 3 10" xfId="6143" xr:uid="{00000000-0005-0000-0000-0000E1170000}"/>
    <cellStyle name="Normal 3 3 2 2 3 2 3 11" xfId="6144" xr:uid="{00000000-0005-0000-0000-0000E2170000}"/>
    <cellStyle name="Normal 3 3 2 2 3 2 3 12" xfId="6145" xr:uid="{00000000-0005-0000-0000-0000E3170000}"/>
    <cellStyle name="Normal 3 3 2 2 3 2 3 13" xfId="6146" xr:uid="{00000000-0005-0000-0000-0000E4170000}"/>
    <cellStyle name="Normal 3 3 2 2 3 2 3 14" xfId="6147" xr:uid="{00000000-0005-0000-0000-0000E5170000}"/>
    <cellStyle name="Normal 3 3 2 2 3 2 3 15" xfId="6148" xr:uid="{00000000-0005-0000-0000-0000E6170000}"/>
    <cellStyle name="Normal 3 3 2 2 3 2 3 2" xfId="6149" xr:uid="{00000000-0005-0000-0000-0000E7170000}"/>
    <cellStyle name="Normal 3 3 2 2 3 2 3 3" xfId="6150" xr:uid="{00000000-0005-0000-0000-0000E8170000}"/>
    <cellStyle name="Normal 3 3 2 2 3 2 3 4" xfId="6151" xr:uid="{00000000-0005-0000-0000-0000E9170000}"/>
    <cellStyle name="Normal 3 3 2 2 3 2 3 5" xfId="6152" xr:uid="{00000000-0005-0000-0000-0000EA170000}"/>
    <cellStyle name="Normal 3 3 2 2 3 2 3 6" xfId="6153" xr:uid="{00000000-0005-0000-0000-0000EB170000}"/>
    <cellStyle name="Normal 3 3 2 2 3 2 3 7" xfId="6154" xr:uid="{00000000-0005-0000-0000-0000EC170000}"/>
    <cellStyle name="Normal 3 3 2 2 3 2 3 8" xfId="6155" xr:uid="{00000000-0005-0000-0000-0000ED170000}"/>
    <cellStyle name="Normal 3 3 2 2 3 2 3 9" xfId="6156" xr:uid="{00000000-0005-0000-0000-0000EE170000}"/>
    <cellStyle name="Normal 3 3 2 2 3 2 4" xfId="6157" xr:uid="{00000000-0005-0000-0000-0000EF170000}"/>
    <cellStyle name="Normal 3 3 2 2 3 2 4 10" xfId="6158" xr:uid="{00000000-0005-0000-0000-0000F0170000}"/>
    <cellStyle name="Normal 3 3 2 2 3 2 4 11" xfId="6159" xr:uid="{00000000-0005-0000-0000-0000F1170000}"/>
    <cellStyle name="Normal 3 3 2 2 3 2 4 12" xfId="6160" xr:uid="{00000000-0005-0000-0000-0000F2170000}"/>
    <cellStyle name="Normal 3 3 2 2 3 2 4 13" xfId="6161" xr:uid="{00000000-0005-0000-0000-0000F3170000}"/>
    <cellStyle name="Normal 3 3 2 2 3 2 4 14" xfId="6162" xr:uid="{00000000-0005-0000-0000-0000F4170000}"/>
    <cellStyle name="Normal 3 3 2 2 3 2 4 15" xfId="6163" xr:uid="{00000000-0005-0000-0000-0000F5170000}"/>
    <cellStyle name="Normal 3 3 2 2 3 2 4 2" xfId="6164" xr:uid="{00000000-0005-0000-0000-0000F6170000}"/>
    <cellStyle name="Normal 3 3 2 2 3 2 4 3" xfId="6165" xr:uid="{00000000-0005-0000-0000-0000F7170000}"/>
    <cellStyle name="Normal 3 3 2 2 3 2 4 4" xfId="6166" xr:uid="{00000000-0005-0000-0000-0000F8170000}"/>
    <cellStyle name="Normal 3 3 2 2 3 2 4 5" xfId="6167" xr:uid="{00000000-0005-0000-0000-0000F9170000}"/>
    <cellStyle name="Normal 3 3 2 2 3 2 4 6" xfId="6168" xr:uid="{00000000-0005-0000-0000-0000FA170000}"/>
    <cellStyle name="Normal 3 3 2 2 3 2 4 7" xfId="6169" xr:uid="{00000000-0005-0000-0000-0000FB170000}"/>
    <cellStyle name="Normal 3 3 2 2 3 2 4 8" xfId="6170" xr:uid="{00000000-0005-0000-0000-0000FC170000}"/>
    <cellStyle name="Normal 3 3 2 2 3 2 4 9" xfId="6171" xr:uid="{00000000-0005-0000-0000-0000FD170000}"/>
    <cellStyle name="Normal 3 3 2 2 3 2 5" xfId="6172" xr:uid="{00000000-0005-0000-0000-0000FE170000}"/>
    <cellStyle name="Normal 3 3 2 2 3 2 5 10" xfId="6173" xr:uid="{00000000-0005-0000-0000-0000FF170000}"/>
    <cellStyle name="Normal 3 3 2 2 3 2 5 11" xfId="6174" xr:uid="{00000000-0005-0000-0000-000000180000}"/>
    <cellStyle name="Normal 3 3 2 2 3 2 5 12" xfId="6175" xr:uid="{00000000-0005-0000-0000-000001180000}"/>
    <cellStyle name="Normal 3 3 2 2 3 2 5 13" xfId="6176" xr:uid="{00000000-0005-0000-0000-000002180000}"/>
    <cellStyle name="Normal 3 3 2 2 3 2 5 14" xfId="6177" xr:uid="{00000000-0005-0000-0000-000003180000}"/>
    <cellStyle name="Normal 3 3 2 2 3 2 5 15" xfId="6178" xr:uid="{00000000-0005-0000-0000-000004180000}"/>
    <cellStyle name="Normal 3 3 2 2 3 2 5 2" xfId="6179" xr:uid="{00000000-0005-0000-0000-000005180000}"/>
    <cellStyle name="Normal 3 3 2 2 3 2 5 3" xfId="6180" xr:uid="{00000000-0005-0000-0000-000006180000}"/>
    <cellStyle name="Normal 3 3 2 2 3 2 5 4" xfId="6181" xr:uid="{00000000-0005-0000-0000-000007180000}"/>
    <cellStyle name="Normal 3 3 2 2 3 2 5 5" xfId="6182" xr:uid="{00000000-0005-0000-0000-000008180000}"/>
    <cellStyle name="Normal 3 3 2 2 3 2 5 6" xfId="6183" xr:uid="{00000000-0005-0000-0000-000009180000}"/>
    <cellStyle name="Normal 3 3 2 2 3 2 5 7" xfId="6184" xr:uid="{00000000-0005-0000-0000-00000A180000}"/>
    <cellStyle name="Normal 3 3 2 2 3 2 5 8" xfId="6185" xr:uid="{00000000-0005-0000-0000-00000B180000}"/>
    <cellStyle name="Normal 3 3 2 2 3 2 5 9" xfId="6186" xr:uid="{00000000-0005-0000-0000-00000C180000}"/>
    <cellStyle name="Normal 3 3 2 2 3 3" xfId="6187" xr:uid="{00000000-0005-0000-0000-00000D180000}"/>
    <cellStyle name="Normal 3 3 2 2 3 4" xfId="6188" xr:uid="{00000000-0005-0000-0000-00000E180000}"/>
    <cellStyle name="Normal 3 3 2 2 3 5" xfId="6189" xr:uid="{00000000-0005-0000-0000-00000F180000}"/>
    <cellStyle name="Normal 3 3 2 2 3 6" xfId="6190" xr:uid="{00000000-0005-0000-0000-000010180000}"/>
    <cellStyle name="Normal 3 3 2 2 3 7" xfId="6191" xr:uid="{00000000-0005-0000-0000-000011180000}"/>
    <cellStyle name="Normal 3 3 2 2 3 8" xfId="6192" xr:uid="{00000000-0005-0000-0000-000012180000}"/>
    <cellStyle name="Normal 3 3 2 2 3 9" xfId="6193" xr:uid="{00000000-0005-0000-0000-000013180000}"/>
    <cellStyle name="Normal 3 3 2 2 4" xfId="6194" xr:uid="{00000000-0005-0000-0000-000014180000}"/>
    <cellStyle name="Normal 3 3 2 2 4 10" xfId="6195" xr:uid="{00000000-0005-0000-0000-000015180000}"/>
    <cellStyle name="Normal 3 3 2 2 4 11" xfId="6196" xr:uid="{00000000-0005-0000-0000-000016180000}"/>
    <cellStyle name="Normal 3 3 2 2 4 12" xfId="6197" xr:uid="{00000000-0005-0000-0000-000017180000}"/>
    <cellStyle name="Normal 3 3 2 2 4 13" xfId="6198" xr:uid="{00000000-0005-0000-0000-000018180000}"/>
    <cellStyle name="Normal 3 3 2 2 4 14" xfId="6199" xr:uid="{00000000-0005-0000-0000-000019180000}"/>
    <cellStyle name="Normal 3 3 2 2 4 15" xfId="6200" xr:uid="{00000000-0005-0000-0000-00001A180000}"/>
    <cellStyle name="Normal 3 3 2 2 4 2" xfId="6201" xr:uid="{00000000-0005-0000-0000-00001B180000}"/>
    <cellStyle name="Normal 3 3 2 2 4 3" xfId="6202" xr:uid="{00000000-0005-0000-0000-00001C180000}"/>
    <cellStyle name="Normal 3 3 2 2 4 4" xfId="6203" xr:uid="{00000000-0005-0000-0000-00001D180000}"/>
    <cellStyle name="Normal 3 3 2 2 4 5" xfId="6204" xr:uid="{00000000-0005-0000-0000-00001E180000}"/>
    <cellStyle name="Normal 3 3 2 2 4 6" xfId="6205" xr:uid="{00000000-0005-0000-0000-00001F180000}"/>
    <cellStyle name="Normal 3 3 2 2 4 7" xfId="6206" xr:uid="{00000000-0005-0000-0000-000020180000}"/>
    <cellStyle name="Normal 3 3 2 2 4 8" xfId="6207" xr:uid="{00000000-0005-0000-0000-000021180000}"/>
    <cellStyle name="Normal 3 3 2 2 4 9" xfId="6208" xr:uid="{00000000-0005-0000-0000-000022180000}"/>
    <cellStyle name="Normal 3 3 2 2 5" xfId="6209" xr:uid="{00000000-0005-0000-0000-000023180000}"/>
    <cellStyle name="Normal 3 3 2 2 5 10" xfId="6210" xr:uid="{00000000-0005-0000-0000-000024180000}"/>
    <cellStyle name="Normal 3 3 2 2 5 11" xfId="6211" xr:uid="{00000000-0005-0000-0000-000025180000}"/>
    <cellStyle name="Normal 3 3 2 2 5 12" xfId="6212" xr:uid="{00000000-0005-0000-0000-000026180000}"/>
    <cellStyle name="Normal 3 3 2 2 5 13" xfId="6213" xr:uid="{00000000-0005-0000-0000-000027180000}"/>
    <cellStyle name="Normal 3 3 2 2 5 14" xfId="6214" xr:uid="{00000000-0005-0000-0000-000028180000}"/>
    <cellStyle name="Normal 3 3 2 2 5 15" xfId="6215" xr:uid="{00000000-0005-0000-0000-000029180000}"/>
    <cellStyle name="Normal 3 3 2 2 5 2" xfId="6216" xr:uid="{00000000-0005-0000-0000-00002A180000}"/>
    <cellStyle name="Normal 3 3 2 2 5 3" xfId="6217" xr:uid="{00000000-0005-0000-0000-00002B180000}"/>
    <cellStyle name="Normal 3 3 2 2 5 4" xfId="6218" xr:uid="{00000000-0005-0000-0000-00002C180000}"/>
    <cellStyle name="Normal 3 3 2 2 5 5" xfId="6219" xr:uid="{00000000-0005-0000-0000-00002D180000}"/>
    <cellStyle name="Normal 3 3 2 2 5 6" xfId="6220" xr:uid="{00000000-0005-0000-0000-00002E180000}"/>
    <cellStyle name="Normal 3 3 2 2 5 7" xfId="6221" xr:uid="{00000000-0005-0000-0000-00002F180000}"/>
    <cellStyle name="Normal 3 3 2 2 5 8" xfId="6222" xr:uid="{00000000-0005-0000-0000-000030180000}"/>
    <cellStyle name="Normal 3 3 2 2 5 9" xfId="6223" xr:uid="{00000000-0005-0000-0000-000031180000}"/>
    <cellStyle name="Normal 3 3 2 2 6" xfId="6224" xr:uid="{00000000-0005-0000-0000-000032180000}"/>
    <cellStyle name="Normal 3 3 2 2 6 10" xfId="6225" xr:uid="{00000000-0005-0000-0000-000033180000}"/>
    <cellStyle name="Normal 3 3 2 2 6 11" xfId="6226" xr:uid="{00000000-0005-0000-0000-000034180000}"/>
    <cellStyle name="Normal 3 3 2 2 6 12" xfId="6227" xr:uid="{00000000-0005-0000-0000-000035180000}"/>
    <cellStyle name="Normal 3 3 2 2 6 13" xfId="6228" xr:uid="{00000000-0005-0000-0000-000036180000}"/>
    <cellStyle name="Normal 3 3 2 2 6 14" xfId="6229" xr:uid="{00000000-0005-0000-0000-000037180000}"/>
    <cellStyle name="Normal 3 3 2 2 6 15" xfId="6230" xr:uid="{00000000-0005-0000-0000-000038180000}"/>
    <cellStyle name="Normal 3 3 2 2 6 2" xfId="6231" xr:uid="{00000000-0005-0000-0000-000039180000}"/>
    <cellStyle name="Normal 3 3 2 2 6 3" xfId="6232" xr:uid="{00000000-0005-0000-0000-00003A180000}"/>
    <cellStyle name="Normal 3 3 2 2 6 4" xfId="6233" xr:uid="{00000000-0005-0000-0000-00003B180000}"/>
    <cellStyle name="Normal 3 3 2 2 6 5" xfId="6234" xr:uid="{00000000-0005-0000-0000-00003C180000}"/>
    <cellStyle name="Normal 3 3 2 2 6 6" xfId="6235" xr:uid="{00000000-0005-0000-0000-00003D180000}"/>
    <cellStyle name="Normal 3 3 2 2 6 7" xfId="6236" xr:uid="{00000000-0005-0000-0000-00003E180000}"/>
    <cellStyle name="Normal 3 3 2 2 6 8" xfId="6237" xr:uid="{00000000-0005-0000-0000-00003F180000}"/>
    <cellStyle name="Normal 3 3 2 2 6 9" xfId="6238" xr:uid="{00000000-0005-0000-0000-000040180000}"/>
    <cellStyle name="Normal 3 3 2 2 7" xfId="6239" xr:uid="{00000000-0005-0000-0000-000041180000}"/>
    <cellStyle name="Normal 3 3 2 2 7 10" xfId="6240" xr:uid="{00000000-0005-0000-0000-000042180000}"/>
    <cellStyle name="Normal 3 3 2 2 7 11" xfId="6241" xr:uid="{00000000-0005-0000-0000-000043180000}"/>
    <cellStyle name="Normal 3 3 2 2 7 12" xfId="6242" xr:uid="{00000000-0005-0000-0000-000044180000}"/>
    <cellStyle name="Normal 3 3 2 2 7 13" xfId="6243" xr:uid="{00000000-0005-0000-0000-000045180000}"/>
    <cellStyle name="Normal 3 3 2 2 7 14" xfId="6244" xr:uid="{00000000-0005-0000-0000-000046180000}"/>
    <cellStyle name="Normal 3 3 2 2 7 15" xfId="6245" xr:uid="{00000000-0005-0000-0000-000047180000}"/>
    <cellStyle name="Normal 3 3 2 2 7 2" xfId="6246" xr:uid="{00000000-0005-0000-0000-000048180000}"/>
    <cellStyle name="Normal 3 3 2 2 7 3" xfId="6247" xr:uid="{00000000-0005-0000-0000-000049180000}"/>
    <cellStyle name="Normal 3 3 2 2 7 4" xfId="6248" xr:uid="{00000000-0005-0000-0000-00004A180000}"/>
    <cellStyle name="Normal 3 3 2 2 7 5" xfId="6249" xr:uid="{00000000-0005-0000-0000-00004B180000}"/>
    <cellStyle name="Normal 3 3 2 2 7 6" xfId="6250" xr:uid="{00000000-0005-0000-0000-00004C180000}"/>
    <cellStyle name="Normal 3 3 2 2 7 7" xfId="6251" xr:uid="{00000000-0005-0000-0000-00004D180000}"/>
    <cellStyle name="Normal 3 3 2 2 7 8" xfId="6252" xr:uid="{00000000-0005-0000-0000-00004E180000}"/>
    <cellStyle name="Normal 3 3 2 2 7 9" xfId="6253" xr:uid="{00000000-0005-0000-0000-00004F180000}"/>
    <cellStyle name="Normal 3 3 2 2 8" xfId="6254" xr:uid="{00000000-0005-0000-0000-000050180000}"/>
    <cellStyle name="Normal 3 3 2 2 8 10" xfId="6255" xr:uid="{00000000-0005-0000-0000-000051180000}"/>
    <cellStyle name="Normal 3 3 2 2 8 11" xfId="6256" xr:uid="{00000000-0005-0000-0000-000052180000}"/>
    <cellStyle name="Normal 3 3 2 2 8 12" xfId="6257" xr:uid="{00000000-0005-0000-0000-000053180000}"/>
    <cellStyle name="Normal 3 3 2 2 8 13" xfId="6258" xr:uid="{00000000-0005-0000-0000-000054180000}"/>
    <cellStyle name="Normal 3 3 2 2 8 14" xfId="6259" xr:uid="{00000000-0005-0000-0000-000055180000}"/>
    <cellStyle name="Normal 3 3 2 2 8 15" xfId="6260" xr:uid="{00000000-0005-0000-0000-000056180000}"/>
    <cellStyle name="Normal 3 3 2 2 8 2" xfId="6261" xr:uid="{00000000-0005-0000-0000-000057180000}"/>
    <cellStyle name="Normal 3 3 2 2 8 3" xfId="6262" xr:uid="{00000000-0005-0000-0000-000058180000}"/>
    <cellStyle name="Normal 3 3 2 2 8 4" xfId="6263" xr:uid="{00000000-0005-0000-0000-000059180000}"/>
    <cellStyle name="Normal 3 3 2 2 8 5" xfId="6264" xr:uid="{00000000-0005-0000-0000-00005A180000}"/>
    <cellStyle name="Normal 3 3 2 2 8 6" xfId="6265" xr:uid="{00000000-0005-0000-0000-00005B180000}"/>
    <cellStyle name="Normal 3 3 2 2 8 7" xfId="6266" xr:uid="{00000000-0005-0000-0000-00005C180000}"/>
    <cellStyle name="Normal 3 3 2 2 8 8" xfId="6267" xr:uid="{00000000-0005-0000-0000-00005D180000}"/>
    <cellStyle name="Normal 3 3 2 2 8 9" xfId="6268" xr:uid="{00000000-0005-0000-0000-00005E180000}"/>
    <cellStyle name="Normal 3 3 2 2 9" xfId="6269" xr:uid="{00000000-0005-0000-0000-00005F180000}"/>
    <cellStyle name="Normal 3 3 2 2 9 10" xfId="6270" xr:uid="{00000000-0005-0000-0000-000060180000}"/>
    <cellStyle name="Normal 3 3 2 2 9 11" xfId="6271" xr:uid="{00000000-0005-0000-0000-000061180000}"/>
    <cellStyle name="Normal 3 3 2 2 9 12" xfId="6272" xr:uid="{00000000-0005-0000-0000-000062180000}"/>
    <cellStyle name="Normal 3 3 2 2 9 13" xfId="6273" xr:uid="{00000000-0005-0000-0000-000063180000}"/>
    <cellStyle name="Normal 3 3 2 2 9 14" xfId="6274" xr:uid="{00000000-0005-0000-0000-000064180000}"/>
    <cellStyle name="Normal 3 3 2 2 9 15" xfId="6275" xr:uid="{00000000-0005-0000-0000-000065180000}"/>
    <cellStyle name="Normal 3 3 2 2 9 2" xfId="6276" xr:uid="{00000000-0005-0000-0000-000066180000}"/>
    <cellStyle name="Normal 3 3 2 2 9 3" xfId="6277" xr:uid="{00000000-0005-0000-0000-000067180000}"/>
    <cellStyle name="Normal 3 3 2 2 9 4" xfId="6278" xr:uid="{00000000-0005-0000-0000-000068180000}"/>
    <cellStyle name="Normal 3 3 2 2 9 5" xfId="6279" xr:uid="{00000000-0005-0000-0000-000069180000}"/>
    <cellStyle name="Normal 3 3 2 2 9 6" xfId="6280" xr:uid="{00000000-0005-0000-0000-00006A180000}"/>
    <cellStyle name="Normal 3 3 2 2 9 7" xfId="6281" xr:uid="{00000000-0005-0000-0000-00006B180000}"/>
    <cellStyle name="Normal 3 3 2 2 9 8" xfId="6282" xr:uid="{00000000-0005-0000-0000-00006C180000}"/>
    <cellStyle name="Normal 3 3 2 2 9 9" xfId="6283" xr:uid="{00000000-0005-0000-0000-00006D180000}"/>
    <cellStyle name="Normal 3 3 2 20" xfId="6284" xr:uid="{00000000-0005-0000-0000-00006E180000}"/>
    <cellStyle name="Normal 3 3 2 21" xfId="6285" xr:uid="{00000000-0005-0000-0000-00006F180000}"/>
    <cellStyle name="Normal 3 3 2 22" xfId="6286" xr:uid="{00000000-0005-0000-0000-000070180000}"/>
    <cellStyle name="Normal 3 3 2 23" xfId="6287" xr:uid="{00000000-0005-0000-0000-000071180000}"/>
    <cellStyle name="Normal 3 3 2 3" xfId="6288" xr:uid="{00000000-0005-0000-0000-000072180000}"/>
    <cellStyle name="Normal 3 3 2 3 2" xfId="6289" xr:uid="{00000000-0005-0000-0000-000073180000}"/>
    <cellStyle name="Normal 3 3 2 3 2 10" xfId="6290" xr:uid="{00000000-0005-0000-0000-000074180000}"/>
    <cellStyle name="Normal 3 3 2 3 2 11" xfId="6291" xr:uid="{00000000-0005-0000-0000-000075180000}"/>
    <cellStyle name="Normal 3 3 2 3 2 12" xfId="6292" xr:uid="{00000000-0005-0000-0000-000076180000}"/>
    <cellStyle name="Normal 3 3 2 3 2 13" xfId="6293" xr:uid="{00000000-0005-0000-0000-000077180000}"/>
    <cellStyle name="Normal 3 3 2 3 2 14" xfId="6294" xr:uid="{00000000-0005-0000-0000-000078180000}"/>
    <cellStyle name="Normal 3 3 2 3 2 15" xfId="6295" xr:uid="{00000000-0005-0000-0000-000079180000}"/>
    <cellStyle name="Normal 3 3 2 3 2 16" xfId="6296" xr:uid="{00000000-0005-0000-0000-00007A180000}"/>
    <cellStyle name="Normal 3 3 2 3 2 17" xfId="6297" xr:uid="{00000000-0005-0000-0000-00007B180000}"/>
    <cellStyle name="Normal 3 3 2 3 2 18" xfId="6298" xr:uid="{00000000-0005-0000-0000-00007C180000}"/>
    <cellStyle name="Normal 3 3 2 3 2 19" xfId="6299" xr:uid="{00000000-0005-0000-0000-00007D180000}"/>
    <cellStyle name="Normal 3 3 2 3 2 2" xfId="6300" xr:uid="{00000000-0005-0000-0000-00007E180000}"/>
    <cellStyle name="Normal 3 3 2 3 2 2 2" xfId="6301" xr:uid="{00000000-0005-0000-0000-00007F180000}"/>
    <cellStyle name="Normal 3 3 2 3 2 2 2 10" xfId="6302" xr:uid="{00000000-0005-0000-0000-000080180000}"/>
    <cellStyle name="Normal 3 3 2 3 2 2 2 11" xfId="6303" xr:uid="{00000000-0005-0000-0000-000081180000}"/>
    <cellStyle name="Normal 3 3 2 3 2 2 2 12" xfId="6304" xr:uid="{00000000-0005-0000-0000-000082180000}"/>
    <cellStyle name="Normal 3 3 2 3 2 2 2 13" xfId="6305" xr:uid="{00000000-0005-0000-0000-000083180000}"/>
    <cellStyle name="Normal 3 3 2 3 2 2 2 14" xfId="6306" xr:uid="{00000000-0005-0000-0000-000084180000}"/>
    <cellStyle name="Normal 3 3 2 3 2 2 2 15" xfId="6307" xr:uid="{00000000-0005-0000-0000-000085180000}"/>
    <cellStyle name="Normal 3 3 2 3 2 2 2 2" xfId="6308" xr:uid="{00000000-0005-0000-0000-000086180000}"/>
    <cellStyle name="Normal 3 3 2 3 2 2 2 3" xfId="6309" xr:uid="{00000000-0005-0000-0000-000087180000}"/>
    <cellStyle name="Normal 3 3 2 3 2 2 2 4" xfId="6310" xr:uid="{00000000-0005-0000-0000-000088180000}"/>
    <cellStyle name="Normal 3 3 2 3 2 2 2 5" xfId="6311" xr:uid="{00000000-0005-0000-0000-000089180000}"/>
    <cellStyle name="Normal 3 3 2 3 2 2 2 6" xfId="6312" xr:uid="{00000000-0005-0000-0000-00008A180000}"/>
    <cellStyle name="Normal 3 3 2 3 2 2 2 7" xfId="6313" xr:uid="{00000000-0005-0000-0000-00008B180000}"/>
    <cellStyle name="Normal 3 3 2 3 2 2 2 8" xfId="6314" xr:uid="{00000000-0005-0000-0000-00008C180000}"/>
    <cellStyle name="Normal 3 3 2 3 2 2 2 9" xfId="6315" xr:uid="{00000000-0005-0000-0000-00008D180000}"/>
    <cellStyle name="Normal 3 3 2 3 2 2 3" xfId="6316" xr:uid="{00000000-0005-0000-0000-00008E180000}"/>
    <cellStyle name="Normal 3 3 2 3 2 2 3 10" xfId="6317" xr:uid="{00000000-0005-0000-0000-00008F180000}"/>
    <cellStyle name="Normal 3 3 2 3 2 2 3 11" xfId="6318" xr:uid="{00000000-0005-0000-0000-000090180000}"/>
    <cellStyle name="Normal 3 3 2 3 2 2 3 12" xfId="6319" xr:uid="{00000000-0005-0000-0000-000091180000}"/>
    <cellStyle name="Normal 3 3 2 3 2 2 3 13" xfId="6320" xr:uid="{00000000-0005-0000-0000-000092180000}"/>
    <cellStyle name="Normal 3 3 2 3 2 2 3 14" xfId="6321" xr:uid="{00000000-0005-0000-0000-000093180000}"/>
    <cellStyle name="Normal 3 3 2 3 2 2 3 15" xfId="6322" xr:uid="{00000000-0005-0000-0000-000094180000}"/>
    <cellStyle name="Normal 3 3 2 3 2 2 3 2" xfId="6323" xr:uid="{00000000-0005-0000-0000-000095180000}"/>
    <cellStyle name="Normal 3 3 2 3 2 2 3 3" xfId="6324" xr:uid="{00000000-0005-0000-0000-000096180000}"/>
    <cellStyle name="Normal 3 3 2 3 2 2 3 4" xfId="6325" xr:uid="{00000000-0005-0000-0000-000097180000}"/>
    <cellStyle name="Normal 3 3 2 3 2 2 3 5" xfId="6326" xr:uid="{00000000-0005-0000-0000-000098180000}"/>
    <cellStyle name="Normal 3 3 2 3 2 2 3 6" xfId="6327" xr:uid="{00000000-0005-0000-0000-000099180000}"/>
    <cellStyle name="Normal 3 3 2 3 2 2 3 7" xfId="6328" xr:uid="{00000000-0005-0000-0000-00009A180000}"/>
    <cellStyle name="Normal 3 3 2 3 2 2 3 8" xfId="6329" xr:uid="{00000000-0005-0000-0000-00009B180000}"/>
    <cellStyle name="Normal 3 3 2 3 2 2 3 9" xfId="6330" xr:uid="{00000000-0005-0000-0000-00009C180000}"/>
    <cellStyle name="Normal 3 3 2 3 2 2 4" xfId="6331" xr:uid="{00000000-0005-0000-0000-00009D180000}"/>
    <cellStyle name="Normal 3 3 2 3 2 2 4 10" xfId="6332" xr:uid="{00000000-0005-0000-0000-00009E180000}"/>
    <cellStyle name="Normal 3 3 2 3 2 2 4 11" xfId="6333" xr:uid="{00000000-0005-0000-0000-00009F180000}"/>
    <cellStyle name="Normal 3 3 2 3 2 2 4 12" xfId="6334" xr:uid="{00000000-0005-0000-0000-0000A0180000}"/>
    <cellStyle name="Normal 3 3 2 3 2 2 4 13" xfId="6335" xr:uid="{00000000-0005-0000-0000-0000A1180000}"/>
    <cellStyle name="Normal 3 3 2 3 2 2 4 14" xfId="6336" xr:uid="{00000000-0005-0000-0000-0000A2180000}"/>
    <cellStyle name="Normal 3 3 2 3 2 2 4 15" xfId="6337" xr:uid="{00000000-0005-0000-0000-0000A3180000}"/>
    <cellStyle name="Normal 3 3 2 3 2 2 4 2" xfId="6338" xr:uid="{00000000-0005-0000-0000-0000A4180000}"/>
    <cellStyle name="Normal 3 3 2 3 2 2 4 3" xfId="6339" xr:uid="{00000000-0005-0000-0000-0000A5180000}"/>
    <cellStyle name="Normal 3 3 2 3 2 2 4 4" xfId="6340" xr:uid="{00000000-0005-0000-0000-0000A6180000}"/>
    <cellStyle name="Normal 3 3 2 3 2 2 4 5" xfId="6341" xr:uid="{00000000-0005-0000-0000-0000A7180000}"/>
    <cellStyle name="Normal 3 3 2 3 2 2 4 6" xfId="6342" xr:uid="{00000000-0005-0000-0000-0000A8180000}"/>
    <cellStyle name="Normal 3 3 2 3 2 2 4 7" xfId="6343" xr:uid="{00000000-0005-0000-0000-0000A9180000}"/>
    <cellStyle name="Normal 3 3 2 3 2 2 4 8" xfId="6344" xr:uid="{00000000-0005-0000-0000-0000AA180000}"/>
    <cellStyle name="Normal 3 3 2 3 2 2 4 9" xfId="6345" xr:uid="{00000000-0005-0000-0000-0000AB180000}"/>
    <cellStyle name="Normal 3 3 2 3 2 2 5" xfId="6346" xr:uid="{00000000-0005-0000-0000-0000AC180000}"/>
    <cellStyle name="Normal 3 3 2 3 2 2 5 10" xfId="6347" xr:uid="{00000000-0005-0000-0000-0000AD180000}"/>
    <cellStyle name="Normal 3 3 2 3 2 2 5 11" xfId="6348" xr:uid="{00000000-0005-0000-0000-0000AE180000}"/>
    <cellStyle name="Normal 3 3 2 3 2 2 5 12" xfId="6349" xr:uid="{00000000-0005-0000-0000-0000AF180000}"/>
    <cellStyle name="Normal 3 3 2 3 2 2 5 13" xfId="6350" xr:uid="{00000000-0005-0000-0000-0000B0180000}"/>
    <cellStyle name="Normal 3 3 2 3 2 2 5 14" xfId="6351" xr:uid="{00000000-0005-0000-0000-0000B1180000}"/>
    <cellStyle name="Normal 3 3 2 3 2 2 5 15" xfId="6352" xr:uid="{00000000-0005-0000-0000-0000B2180000}"/>
    <cellStyle name="Normal 3 3 2 3 2 2 5 2" xfId="6353" xr:uid="{00000000-0005-0000-0000-0000B3180000}"/>
    <cellStyle name="Normal 3 3 2 3 2 2 5 3" xfId="6354" xr:uid="{00000000-0005-0000-0000-0000B4180000}"/>
    <cellStyle name="Normal 3 3 2 3 2 2 5 4" xfId="6355" xr:uid="{00000000-0005-0000-0000-0000B5180000}"/>
    <cellStyle name="Normal 3 3 2 3 2 2 5 5" xfId="6356" xr:uid="{00000000-0005-0000-0000-0000B6180000}"/>
    <cellStyle name="Normal 3 3 2 3 2 2 5 6" xfId="6357" xr:uid="{00000000-0005-0000-0000-0000B7180000}"/>
    <cellStyle name="Normal 3 3 2 3 2 2 5 7" xfId="6358" xr:uid="{00000000-0005-0000-0000-0000B8180000}"/>
    <cellStyle name="Normal 3 3 2 3 2 2 5 8" xfId="6359" xr:uid="{00000000-0005-0000-0000-0000B9180000}"/>
    <cellStyle name="Normal 3 3 2 3 2 2 5 9" xfId="6360" xr:uid="{00000000-0005-0000-0000-0000BA180000}"/>
    <cellStyle name="Normal 3 3 2 3 2 3" xfId="6361" xr:uid="{00000000-0005-0000-0000-0000BB180000}"/>
    <cellStyle name="Normal 3 3 2 3 2 4" xfId="6362" xr:uid="{00000000-0005-0000-0000-0000BC180000}"/>
    <cellStyle name="Normal 3 3 2 3 2 5" xfId="6363" xr:uid="{00000000-0005-0000-0000-0000BD180000}"/>
    <cellStyle name="Normal 3 3 2 3 2 6" xfId="6364" xr:uid="{00000000-0005-0000-0000-0000BE180000}"/>
    <cellStyle name="Normal 3 3 2 3 2 7" xfId="6365" xr:uid="{00000000-0005-0000-0000-0000BF180000}"/>
    <cellStyle name="Normal 3 3 2 3 2 8" xfId="6366" xr:uid="{00000000-0005-0000-0000-0000C0180000}"/>
    <cellStyle name="Normal 3 3 2 3 2 9" xfId="6367" xr:uid="{00000000-0005-0000-0000-0000C1180000}"/>
    <cellStyle name="Normal 3 3 2 3 3" xfId="6368" xr:uid="{00000000-0005-0000-0000-0000C2180000}"/>
    <cellStyle name="Normal 3 3 2 3 3 10" xfId="6369" xr:uid="{00000000-0005-0000-0000-0000C3180000}"/>
    <cellStyle name="Normal 3 3 2 3 3 11" xfId="6370" xr:uid="{00000000-0005-0000-0000-0000C4180000}"/>
    <cellStyle name="Normal 3 3 2 3 3 12" xfId="6371" xr:uid="{00000000-0005-0000-0000-0000C5180000}"/>
    <cellStyle name="Normal 3 3 2 3 3 13" xfId="6372" xr:uid="{00000000-0005-0000-0000-0000C6180000}"/>
    <cellStyle name="Normal 3 3 2 3 3 14" xfId="6373" xr:uid="{00000000-0005-0000-0000-0000C7180000}"/>
    <cellStyle name="Normal 3 3 2 3 3 15" xfId="6374" xr:uid="{00000000-0005-0000-0000-0000C8180000}"/>
    <cellStyle name="Normal 3 3 2 3 3 2" xfId="6375" xr:uid="{00000000-0005-0000-0000-0000C9180000}"/>
    <cellStyle name="Normal 3 3 2 3 3 3" xfId="6376" xr:uid="{00000000-0005-0000-0000-0000CA180000}"/>
    <cellStyle name="Normal 3 3 2 3 3 4" xfId="6377" xr:uid="{00000000-0005-0000-0000-0000CB180000}"/>
    <cellStyle name="Normal 3 3 2 3 3 5" xfId="6378" xr:uid="{00000000-0005-0000-0000-0000CC180000}"/>
    <cellStyle name="Normal 3 3 2 3 3 6" xfId="6379" xr:uid="{00000000-0005-0000-0000-0000CD180000}"/>
    <cellStyle name="Normal 3 3 2 3 3 7" xfId="6380" xr:uid="{00000000-0005-0000-0000-0000CE180000}"/>
    <cellStyle name="Normal 3 3 2 3 3 8" xfId="6381" xr:uid="{00000000-0005-0000-0000-0000CF180000}"/>
    <cellStyle name="Normal 3 3 2 3 3 9" xfId="6382" xr:uid="{00000000-0005-0000-0000-0000D0180000}"/>
    <cellStyle name="Normal 3 3 2 3 4" xfId="6383" xr:uid="{00000000-0005-0000-0000-0000D1180000}"/>
    <cellStyle name="Normal 3 3 2 3 4 10" xfId="6384" xr:uid="{00000000-0005-0000-0000-0000D2180000}"/>
    <cellStyle name="Normal 3 3 2 3 4 11" xfId="6385" xr:uid="{00000000-0005-0000-0000-0000D3180000}"/>
    <cellStyle name="Normal 3 3 2 3 4 12" xfId="6386" xr:uid="{00000000-0005-0000-0000-0000D4180000}"/>
    <cellStyle name="Normal 3 3 2 3 4 13" xfId="6387" xr:uid="{00000000-0005-0000-0000-0000D5180000}"/>
    <cellStyle name="Normal 3 3 2 3 4 14" xfId="6388" xr:uid="{00000000-0005-0000-0000-0000D6180000}"/>
    <cellStyle name="Normal 3 3 2 3 4 15" xfId="6389" xr:uid="{00000000-0005-0000-0000-0000D7180000}"/>
    <cellStyle name="Normal 3 3 2 3 4 2" xfId="6390" xr:uid="{00000000-0005-0000-0000-0000D8180000}"/>
    <cellStyle name="Normal 3 3 2 3 4 3" xfId="6391" xr:uid="{00000000-0005-0000-0000-0000D9180000}"/>
    <cellStyle name="Normal 3 3 2 3 4 4" xfId="6392" xr:uid="{00000000-0005-0000-0000-0000DA180000}"/>
    <cellStyle name="Normal 3 3 2 3 4 5" xfId="6393" xr:uid="{00000000-0005-0000-0000-0000DB180000}"/>
    <cellStyle name="Normal 3 3 2 3 4 6" xfId="6394" xr:uid="{00000000-0005-0000-0000-0000DC180000}"/>
    <cellStyle name="Normal 3 3 2 3 4 7" xfId="6395" xr:uid="{00000000-0005-0000-0000-0000DD180000}"/>
    <cellStyle name="Normal 3 3 2 3 4 8" xfId="6396" xr:uid="{00000000-0005-0000-0000-0000DE180000}"/>
    <cellStyle name="Normal 3 3 2 3 4 9" xfId="6397" xr:uid="{00000000-0005-0000-0000-0000DF180000}"/>
    <cellStyle name="Normal 3 3 2 3 5" xfId="6398" xr:uid="{00000000-0005-0000-0000-0000E0180000}"/>
    <cellStyle name="Normal 3 3 2 3 5 10" xfId="6399" xr:uid="{00000000-0005-0000-0000-0000E1180000}"/>
    <cellStyle name="Normal 3 3 2 3 5 11" xfId="6400" xr:uid="{00000000-0005-0000-0000-0000E2180000}"/>
    <cellStyle name="Normal 3 3 2 3 5 12" xfId="6401" xr:uid="{00000000-0005-0000-0000-0000E3180000}"/>
    <cellStyle name="Normal 3 3 2 3 5 13" xfId="6402" xr:uid="{00000000-0005-0000-0000-0000E4180000}"/>
    <cellStyle name="Normal 3 3 2 3 5 14" xfId="6403" xr:uid="{00000000-0005-0000-0000-0000E5180000}"/>
    <cellStyle name="Normal 3 3 2 3 5 15" xfId="6404" xr:uid="{00000000-0005-0000-0000-0000E6180000}"/>
    <cellStyle name="Normal 3 3 2 3 5 2" xfId="6405" xr:uid="{00000000-0005-0000-0000-0000E7180000}"/>
    <cellStyle name="Normal 3 3 2 3 5 3" xfId="6406" xr:uid="{00000000-0005-0000-0000-0000E8180000}"/>
    <cellStyle name="Normal 3 3 2 3 5 4" xfId="6407" xr:uid="{00000000-0005-0000-0000-0000E9180000}"/>
    <cellStyle name="Normal 3 3 2 3 5 5" xfId="6408" xr:uid="{00000000-0005-0000-0000-0000EA180000}"/>
    <cellStyle name="Normal 3 3 2 3 5 6" xfId="6409" xr:uid="{00000000-0005-0000-0000-0000EB180000}"/>
    <cellStyle name="Normal 3 3 2 3 5 7" xfId="6410" xr:uid="{00000000-0005-0000-0000-0000EC180000}"/>
    <cellStyle name="Normal 3 3 2 3 5 8" xfId="6411" xr:uid="{00000000-0005-0000-0000-0000ED180000}"/>
    <cellStyle name="Normal 3 3 2 3 5 9" xfId="6412" xr:uid="{00000000-0005-0000-0000-0000EE180000}"/>
    <cellStyle name="Normal 3 3 2 3 6" xfId="6413" xr:uid="{00000000-0005-0000-0000-0000EF180000}"/>
    <cellStyle name="Normal 3 3 2 3 6 10" xfId="6414" xr:uid="{00000000-0005-0000-0000-0000F0180000}"/>
    <cellStyle name="Normal 3 3 2 3 6 11" xfId="6415" xr:uid="{00000000-0005-0000-0000-0000F1180000}"/>
    <cellStyle name="Normal 3 3 2 3 6 12" xfId="6416" xr:uid="{00000000-0005-0000-0000-0000F2180000}"/>
    <cellStyle name="Normal 3 3 2 3 6 13" xfId="6417" xr:uid="{00000000-0005-0000-0000-0000F3180000}"/>
    <cellStyle name="Normal 3 3 2 3 6 14" xfId="6418" xr:uid="{00000000-0005-0000-0000-0000F4180000}"/>
    <cellStyle name="Normal 3 3 2 3 6 15" xfId="6419" xr:uid="{00000000-0005-0000-0000-0000F5180000}"/>
    <cellStyle name="Normal 3 3 2 3 6 2" xfId="6420" xr:uid="{00000000-0005-0000-0000-0000F6180000}"/>
    <cellStyle name="Normal 3 3 2 3 6 3" xfId="6421" xr:uid="{00000000-0005-0000-0000-0000F7180000}"/>
    <cellStyle name="Normal 3 3 2 3 6 4" xfId="6422" xr:uid="{00000000-0005-0000-0000-0000F8180000}"/>
    <cellStyle name="Normal 3 3 2 3 6 5" xfId="6423" xr:uid="{00000000-0005-0000-0000-0000F9180000}"/>
    <cellStyle name="Normal 3 3 2 3 6 6" xfId="6424" xr:uid="{00000000-0005-0000-0000-0000FA180000}"/>
    <cellStyle name="Normal 3 3 2 3 6 7" xfId="6425" xr:uid="{00000000-0005-0000-0000-0000FB180000}"/>
    <cellStyle name="Normal 3 3 2 3 6 8" xfId="6426" xr:uid="{00000000-0005-0000-0000-0000FC180000}"/>
    <cellStyle name="Normal 3 3 2 3 6 9" xfId="6427" xr:uid="{00000000-0005-0000-0000-0000FD180000}"/>
    <cellStyle name="Normal 3 3 2 3 7" xfId="6428" xr:uid="{00000000-0005-0000-0000-0000FE180000}"/>
    <cellStyle name="Normal 3 3 2 3 7 10" xfId="6429" xr:uid="{00000000-0005-0000-0000-0000FF180000}"/>
    <cellStyle name="Normal 3 3 2 3 7 11" xfId="6430" xr:uid="{00000000-0005-0000-0000-000000190000}"/>
    <cellStyle name="Normal 3 3 2 3 7 12" xfId="6431" xr:uid="{00000000-0005-0000-0000-000001190000}"/>
    <cellStyle name="Normal 3 3 2 3 7 13" xfId="6432" xr:uid="{00000000-0005-0000-0000-000002190000}"/>
    <cellStyle name="Normal 3 3 2 3 7 14" xfId="6433" xr:uid="{00000000-0005-0000-0000-000003190000}"/>
    <cellStyle name="Normal 3 3 2 3 7 15" xfId="6434" xr:uid="{00000000-0005-0000-0000-000004190000}"/>
    <cellStyle name="Normal 3 3 2 3 7 2" xfId="6435" xr:uid="{00000000-0005-0000-0000-000005190000}"/>
    <cellStyle name="Normal 3 3 2 3 7 3" xfId="6436" xr:uid="{00000000-0005-0000-0000-000006190000}"/>
    <cellStyle name="Normal 3 3 2 3 7 4" xfId="6437" xr:uid="{00000000-0005-0000-0000-000007190000}"/>
    <cellStyle name="Normal 3 3 2 3 7 5" xfId="6438" xr:uid="{00000000-0005-0000-0000-000008190000}"/>
    <cellStyle name="Normal 3 3 2 3 7 6" xfId="6439" xr:uid="{00000000-0005-0000-0000-000009190000}"/>
    <cellStyle name="Normal 3 3 2 3 7 7" xfId="6440" xr:uid="{00000000-0005-0000-0000-00000A190000}"/>
    <cellStyle name="Normal 3 3 2 3 7 8" xfId="6441" xr:uid="{00000000-0005-0000-0000-00000B190000}"/>
    <cellStyle name="Normal 3 3 2 3 7 9" xfId="6442" xr:uid="{00000000-0005-0000-0000-00000C190000}"/>
    <cellStyle name="Normal 3 3 2 3 8" xfId="6443" xr:uid="{00000000-0005-0000-0000-00000D190000}"/>
    <cellStyle name="Normal 3 3 2 3 8 10" xfId="6444" xr:uid="{00000000-0005-0000-0000-00000E190000}"/>
    <cellStyle name="Normal 3 3 2 3 8 11" xfId="6445" xr:uid="{00000000-0005-0000-0000-00000F190000}"/>
    <cellStyle name="Normal 3 3 2 3 8 12" xfId="6446" xr:uid="{00000000-0005-0000-0000-000010190000}"/>
    <cellStyle name="Normal 3 3 2 3 8 13" xfId="6447" xr:uid="{00000000-0005-0000-0000-000011190000}"/>
    <cellStyle name="Normal 3 3 2 3 8 14" xfId="6448" xr:uid="{00000000-0005-0000-0000-000012190000}"/>
    <cellStyle name="Normal 3 3 2 3 8 15" xfId="6449" xr:uid="{00000000-0005-0000-0000-000013190000}"/>
    <cellStyle name="Normal 3 3 2 3 8 2" xfId="6450" xr:uid="{00000000-0005-0000-0000-000014190000}"/>
    <cellStyle name="Normal 3 3 2 3 8 3" xfId="6451" xr:uid="{00000000-0005-0000-0000-000015190000}"/>
    <cellStyle name="Normal 3 3 2 3 8 4" xfId="6452" xr:uid="{00000000-0005-0000-0000-000016190000}"/>
    <cellStyle name="Normal 3 3 2 3 8 5" xfId="6453" xr:uid="{00000000-0005-0000-0000-000017190000}"/>
    <cellStyle name="Normal 3 3 2 3 8 6" xfId="6454" xr:uid="{00000000-0005-0000-0000-000018190000}"/>
    <cellStyle name="Normal 3 3 2 3 8 7" xfId="6455" xr:uid="{00000000-0005-0000-0000-000019190000}"/>
    <cellStyle name="Normal 3 3 2 3 8 8" xfId="6456" xr:uid="{00000000-0005-0000-0000-00001A190000}"/>
    <cellStyle name="Normal 3 3 2 3 8 9" xfId="6457" xr:uid="{00000000-0005-0000-0000-00001B190000}"/>
    <cellStyle name="Normal 3 3 2 4" xfId="6458" xr:uid="{00000000-0005-0000-0000-00001C190000}"/>
    <cellStyle name="Normal 3 3 2 4 2" xfId="6459" xr:uid="{00000000-0005-0000-0000-00001D190000}"/>
    <cellStyle name="Normal 3 3 2 4 2 10" xfId="6460" xr:uid="{00000000-0005-0000-0000-00001E190000}"/>
    <cellStyle name="Normal 3 3 2 4 2 11" xfId="6461" xr:uid="{00000000-0005-0000-0000-00001F190000}"/>
    <cellStyle name="Normal 3 3 2 4 2 12" xfId="6462" xr:uid="{00000000-0005-0000-0000-000020190000}"/>
    <cellStyle name="Normal 3 3 2 4 2 13" xfId="6463" xr:uid="{00000000-0005-0000-0000-000021190000}"/>
    <cellStyle name="Normal 3 3 2 4 2 14" xfId="6464" xr:uid="{00000000-0005-0000-0000-000022190000}"/>
    <cellStyle name="Normal 3 3 2 4 2 15" xfId="6465" xr:uid="{00000000-0005-0000-0000-000023190000}"/>
    <cellStyle name="Normal 3 3 2 4 2 16" xfId="6466" xr:uid="{00000000-0005-0000-0000-000024190000}"/>
    <cellStyle name="Normal 3 3 2 4 2 17" xfId="6467" xr:uid="{00000000-0005-0000-0000-000025190000}"/>
    <cellStyle name="Normal 3 3 2 4 2 18" xfId="6468" xr:uid="{00000000-0005-0000-0000-000026190000}"/>
    <cellStyle name="Normal 3 3 2 4 2 19" xfId="6469" xr:uid="{00000000-0005-0000-0000-000027190000}"/>
    <cellStyle name="Normal 3 3 2 4 2 2" xfId="6470" xr:uid="{00000000-0005-0000-0000-000028190000}"/>
    <cellStyle name="Normal 3 3 2 4 2 3" xfId="6471" xr:uid="{00000000-0005-0000-0000-000029190000}"/>
    <cellStyle name="Normal 3 3 2 4 2 4" xfId="6472" xr:uid="{00000000-0005-0000-0000-00002A190000}"/>
    <cellStyle name="Normal 3 3 2 4 2 5" xfId="6473" xr:uid="{00000000-0005-0000-0000-00002B190000}"/>
    <cellStyle name="Normal 3 3 2 4 2 6" xfId="6474" xr:uid="{00000000-0005-0000-0000-00002C190000}"/>
    <cellStyle name="Normal 3 3 2 4 2 7" xfId="6475" xr:uid="{00000000-0005-0000-0000-00002D190000}"/>
    <cellStyle name="Normal 3 3 2 4 2 8" xfId="6476" xr:uid="{00000000-0005-0000-0000-00002E190000}"/>
    <cellStyle name="Normal 3 3 2 4 2 9" xfId="6477" xr:uid="{00000000-0005-0000-0000-00002F190000}"/>
    <cellStyle name="Normal 3 3 2 4 3" xfId="6478" xr:uid="{00000000-0005-0000-0000-000030190000}"/>
    <cellStyle name="Normal 3 3 2 4 3 10" xfId="6479" xr:uid="{00000000-0005-0000-0000-000031190000}"/>
    <cellStyle name="Normal 3 3 2 4 3 11" xfId="6480" xr:uid="{00000000-0005-0000-0000-000032190000}"/>
    <cellStyle name="Normal 3 3 2 4 3 12" xfId="6481" xr:uid="{00000000-0005-0000-0000-000033190000}"/>
    <cellStyle name="Normal 3 3 2 4 3 13" xfId="6482" xr:uid="{00000000-0005-0000-0000-000034190000}"/>
    <cellStyle name="Normal 3 3 2 4 3 14" xfId="6483" xr:uid="{00000000-0005-0000-0000-000035190000}"/>
    <cellStyle name="Normal 3 3 2 4 3 15" xfId="6484" xr:uid="{00000000-0005-0000-0000-000036190000}"/>
    <cellStyle name="Normal 3 3 2 4 3 2" xfId="6485" xr:uid="{00000000-0005-0000-0000-000037190000}"/>
    <cellStyle name="Normal 3 3 2 4 3 3" xfId="6486" xr:uid="{00000000-0005-0000-0000-000038190000}"/>
    <cellStyle name="Normal 3 3 2 4 3 4" xfId="6487" xr:uid="{00000000-0005-0000-0000-000039190000}"/>
    <cellStyle name="Normal 3 3 2 4 3 5" xfId="6488" xr:uid="{00000000-0005-0000-0000-00003A190000}"/>
    <cellStyle name="Normal 3 3 2 4 3 6" xfId="6489" xr:uid="{00000000-0005-0000-0000-00003B190000}"/>
    <cellStyle name="Normal 3 3 2 4 3 7" xfId="6490" xr:uid="{00000000-0005-0000-0000-00003C190000}"/>
    <cellStyle name="Normal 3 3 2 4 3 8" xfId="6491" xr:uid="{00000000-0005-0000-0000-00003D190000}"/>
    <cellStyle name="Normal 3 3 2 4 3 9" xfId="6492" xr:uid="{00000000-0005-0000-0000-00003E190000}"/>
    <cellStyle name="Normal 3 3 2 4 4" xfId="6493" xr:uid="{00000000-0005-0000-0000-00003F190000}"/>
    <cellStyle name="Normal 3 3 2 4 4 10" xfId="6494" xr:uid="{00000000-0005-0000-0000-000040190000}"/>
    <cellStyle name="Normal 3 3 2 4 4 11" xfId="6495" xr:uid="{00000000-0005-0000-0000-000041190000}"/>
    <cellStyle name="Normal 3 3 2 4 4 12" xfId="6496" xr:uid="{00000000-0005-0000-0000-000042190000}"/>
    <cellStyle name="Normal 3 3 2 4 4 13" xfId="6497" xr:uid="{00000000-0005-0000-0000-000043190000}"/>
    <cellStyle name="Normal 3 3 2 4 4 14" xfId="6498" xr:uid="{00000000-0005-0000-0000-000044190000}"/>
    <cellStyle name="Normal 3 3 2 4 4 15" xfId="6499" xr:uid="{00000000-0005-0000-0000-000045190000}"/>
    <cellStyle name="Normal 3 3 2 4 4 2" xfId="6500" xr:uid="{00000000-0005-0000-0000-000046190000}"/>
    <cellStyle name="Normal 3 3 2 4 4 3" xfId="6501" xr:uid="{00000000-0005-0000-0000-000047190000}"/>
    <cellStyle name="Normal 3 3 2 4 4 4" xfId="6502" xr:uid="{00000000-0005-0000-0000-000048190000}"/>
    <cellStyle name="Normal 3 3 2 4 4 5" xfId="6503" xr:uid="{00000000-0005-0000-0000-000049190000}"/>
    <cellStyle name="Normal 3 3 2 4 4 6" xfId="6504" xr:uid="{00000000-0005-0000-0000-00004A190000}"/>
    <cellStyle name="Normal 3 3 2 4 4 7" xfId="6505" xr:uid="{00000000-0005-0000-0000-00004B190000}"/>
    <cellStyle name="Normal 3 3 2 4 4 8" xfId="6506" xr:uid="{00000000-0005-0000-0000-00004C190000}"/>
    <cellStyle name="Normal 3 3 2 4 4 9" xfId="6507" xr:uid="{00000000-0005-0000-0000-00004D190000}"/>
    <cellStyle name="Normal 3 3 2 4 5" xfId="6508" xr:uid="{00000000-0005-0000-0000-00004E190000}"/>
    <cellStyle name="Normal 3 3 2 4 5 10" xfId="6509" xr:uid="{00000000-0005-0000-0000-00004F190000}"/>
    <cellStyle name="Normal 3 3 2 4 5 11" xfId="6510" xr:uid="{00000000-0005-0000-0000-000050190000}"/>
    <cellStyle name="Normal 3 3 2 4 5 12" xfId="6511" xr:uid="{00000000-0005-0000-0000-000051190000}"/>
    <cellStyle name="Normal 3 3 2 4 5 13" xfId="6512" xr:uid="{00000000-0005-0000-0000-000052190000}"/>
    <cellStyle name="Normal 3 3 2 4 5 14" xfId="6513" xr:uid="{00000000-0005-0000-0000-000053190000}"/>
    <cellStyle name="Normal 3 3 2 4 5 15" xfId="6514" xr:uid="{00000000-0005-0000-0000-000054190000}"/>
    <cellStyle name="Normal 3 3 2 4 5 2" xfId="6515" xr:uid="{00000000-0005-0000-0000-000055190000}"/>
    <cellStyle name="Normal 3 3 2 4 5 3" xfId="6516" xr:uid="{00000000-0005-0000-0000-000056190000}"/>
    <cellStyle name="Normal 3 3 2 4 5 4" xfId="6517" xr:uid="{00000000-0005-0000-0000-000057190000}"/>
    <cellStyle name="Normal 3 3 2 4 5 5" xfId="6518" xr:uid="{00000000-0005-0000-0000-000058190000}"/>
    <cellStyle name="Normal 3 3 2 4 5 6" xfId="6519" xr:uid="{00000000-0005-0000-0000-000059190000}"/>
    <cellStyle name="Normal 3 3 2 4 5 7" xfId="6520" xr:uid="{00000000-0005-0000-0000-00005A190000}"/>
    <cellStyle name="Normal 3 3 2 4 5 8" xfId="6521" xr:uid="{00000000-0005-0000-0000-00005B190000}"/>
    <cellStyle name="Normal 3 3 2 4 5 9" xfId="6522" xr:uid="{00000000-0005-0000-0000-00005C190000}"/>
    <cellStyle name="Normal 3 3 2 5" xfId="6523" xr:uid="{00000000-0005-0000-0000-00005D190000}"/>
    <cellStyle name="Normal 3 3 2 6" xfId="6524" xr:uid="{00000000-0005-0000-0000-00005E190000}"/>
    <cellStyle name="Normal 3 3 2 7" xfId="6525" xr:uid="{00000000-0005-0000-0000-00005F190000}"/>
    <cellStyle name="Normal 3 3 2 8" xfId="6526" xr:uid="{00000000-0005-0000-0000-000060190000}"/>
    <cellStyle name="Normal 3 3 2 9" xfId="6527" xr:uid="{00000000-0005-0000-0000-000061190000}"/>
    <cellStyle name="Normal 3 3 3" xfId="6528" xr:uid="{00000000-0005-0000-0000-000062190000}"/>
    <cellStyle name="Normal 3 3 3 10" xfId="6529" xr:uid="{00000000-0005-0000-0000-000063190000}"/>
    <cellStyle name="Normal 3 3 3 11" xfId="6530" xr:uid="{00000000-0005-0000-0000-000064190000}"/>
    <cellStyle name="Normal 3 3 3 12" xfId="6531" xr:uid="{00000000-0005-0000-0000-000065190000}"/>
    <cellStyle name="Normal 3 3 3 13" xfId="6532" xr:uid="{00000000-0005-0000-0000-000066190000}"/>
    <cellStyle name="Normal 3 3 3 14" xfId="6533" xr:uid="{00000000-0005-0000-0000-000067190000}"/>
    <cellStyle name="Normal 3 3 3 15" xfId="6534" xr:uid="{00000000-0005-0000-0000-000068190000}"/>
    <cellStyle name="Normal 3 3 3 16" xfId="6535" xr:uid="{00000000-0005-0000-0000-000069190000}"/>
    <cellStyle name="Normal 3 3 3 17" xfId="6536" xr:uid="{00000000-0005-0000-0000-00006A190000}"/>
    <cellStyle name="Normal 3 3 3 18" xfId="6537" xr:uid="{00000000-0005-0000-0000-00006B190000}"/>
    <cellStyle name="Normal 3 3 3 19" xfId="6538" xr:uid="{00000000-0005-0000-0000-00006C190000}"/>
    <cellStyle name="Normal 3 3 3 2" xfId="6539" xr:uid="{00000000-0005-0000-0000-00006D190000}"/>
    <cellStyle name="Normal 3 3 3 2 2" xfId="6540" xr:uid="{00000000-0005-0000-0000-00006E190000}"/>
    <cellStyle name="Normal 3 3 3 2 2 10" xfId="6541" xr:uid="{00000000-0005-0000-0000-00006F190000}"/>
    <cellStyle name="Normal 3 3 3 2 2 11" xfId="6542" xr:uid="{00000000-0005-0000-0000-000070190000}"/>
    <cellStyle name="Normal 3 3 3 2 2 12" xfId="6543" xr:uid="{00000000-0005-0000-0000-000071190000}"/>
    <cellStyle name="Normal 3 3 3 2 2 13" xfId="6544" xr:uid="{00000000-0005-0000-0000-000072190000}"/>
    <cellStyle name="Normal 3 3 3 2 2 14" xfId="6545" xr:uid="{00000000-0005-0000-0000-000073190000}"/>
    <cellStyle name="Normal 3 3 3 2 2 15" xfId="6546" xr:uid="{00000000-0005-0000-0000-000074190000}"/>
    <cellStyle name="Normal 3 3 3 2 2 16" xfId="6547" xr:uid="{00000000-0005-0000-0000-000075190000}"/>
    <cellStyle name="Normal 3 3 3 2 2 17" xfId="6548" xr:uid="{00000000-0005-0000-0000-000076190000}"/>
    <cellStyle name="Normal 3 3 3 2 2 18" xfId="6549" xr:uid="{00000000-0005-0000-0000-000077190000}"/>
    <cellStyle name="Normal 3 3 3 2 2 19" xfId="6550" xr:uid="{00000000-0005-0000-0000-000078190000}"/>
    <cellStyle name="Normal 3 3 3 2 2 2" xfId="6551" xr:uid="{00000000-0005-0000-0000-000079190000}"/>
    <cellStyle name="Normal 3 3 3 2 2 2 2" xfId="6552" xr:uid="{00000000-0005-0000-0000-00007A190000}"/>
    <cellStyle name="Normal 3 3 3 2 2 2 2 10" xfId="6553" xr:uid="{00000000-0005-0000-0000-00007B190000}"/>
    <cellStyle name="Normal 3 3 3 2 2 2 2 11" xfId="6554" xr:uid="{00000000-0005-0000-0000-00007C190000}"/>
    <cellStyle name="Normal 3 3 3 2 2 2 2 12" xfId="6555" xr:uid="{00000000-0005-0000-0000-00007D190000}"/>
    <cellStyle name="Normal 3 3 3 2 2 2 2 13" xfId="6556" xr:uid="{00000000-0005-0000-0000-00007E190000}"/>
    <cellStyle name="Normal 3 3 3 2 2 2 2 14" xfId="6557" xr:uid="{00000000-0005-0000-0000-00007F190000}"/>
    <cellStyle name="Normal 3 3 3 2 2 2 2 15" xfId="6558" xr:uid="{00000000-0005-0000-0000-000080190000}"/>
    <cellStyle name="Normal 3 3 3 2 2 2 2 2" xfId="6559" xr:uid="{00000000-0005-0000-0000-000081190000}"/>
    <cellStyle name="Normal 3 3 3 2 2 2 2 3" xfId="6560" xr:uid="{00000000-0005-0000-0000-000082190000}"/>
    <cellStyle name="Normal 3 3 3 2 2 2 2 4" xfId="6561" xr:uid="{00000000-0005-0000-0000-000083190000}"/>
    <cellStyle name="Normal 3 3 3 2 2 2 2 5" xfId="6562" xr:uid="{00000000-0005-0000-0000-000084190000}"/>
    <cellStyle name="Normal 3 3 3 2 2 2 2 6" xfId="6563" xr:uid="{00000000-0005-0000-0000-000085190000}"/>
    <cellStyle name="Normal 3 3 3 2 2 2 2 7" xfId="6564" xr:uid="{00000000-0005-0000-0000-000086190000}"/>
    <cellStyle name="Normal 3 3 3 2 2 2 2 8" xfId="6565" xr:uid="{00000000-0005-0000-0000-000087190000}"/>
    <cellStyle name="Normal 3 3 3 2 2 2 2 9" xfId="6566" xr:uid="{00000000-0005-0000-0000-000088190000}"/>
    <cellStyle name="Normal 3 3 3 2 2 2 3" xfId="6567" xr:uid="{00000000-0005-0000-0000-000089190000}"/>
    <cellStyle name="Normal 3 3 3 2 2 2 3 10" xfId="6568" xr:uid="{00000000-0005-0000-0000-00008A190000}"/>
    <cellStyle name="Normal 3 3 3 2 2 2 3 11" xfId="6569" xr:uid="{00000000-0005-0000-0000-00008B190000}"/>
    <cellStyle name="Normal 3 3 3 2 2 2 3 12" xfId="6570" xr:uid="{00000000-0005-0000-0000-00008C190000}"/>
    <cellStyle name="Normal 3 3 3 2 2 2 3 13" xfId="6571" xr:uid="{00000000-0005-0000-0000-00008D190000}"/>
    <cellStyle name="Normal 3 3 3 2 2 2 3 14" xfId="6572" xr:uid="{00000000-0005-0000-0000-00008E190000}"/>
    <cellStyle name="Normal 3 3 3 2 2 2 3 15" xfId="6573" xr:uid="{00000000-0005-0000-0000-00008F190000}"/>
    <cellStyle name="Normal 3 3 3 2 2 2 3 2" xfId="6574" xr:uid="{00000000-0005-0000-0000-000090190000}"/>
    <cellStyle name="Normal 3 3 3 2 2 2 3 3" xfId="6575" xr:uid="{00000000-0005-0000-0000-000091190000}"/>
    <cellStyle name="Normal 3 3 3 2 2 2 3 4" xfId="6576" xr:uid="{00000000-0005-0000-0000-000092190000}"/>
    <cellStyle name="Normal 3 3 3 2 2 2 3 5" xfId="6577" xr:uid="{00000000-0005-0000-0000-000093190000}"/>
    <cellStyle name="Normal 3 3 3 2 2 2 3 6" xfId="6578" xr:uid="{00000000-0005-0000-0000-000094190000}"/>
    <cellStyle name="Normal 3 3 3 2 2 2 3 7" xfId="6579" xr:uid="{00000000-0005-0000-0000-000095190000}"/>
    <cellStyle name="Normal 3 3 3 2 2 2 3 8" xfId="6580" xr:uid="{00000000-0005-0000-0000-000096190000}"/>
    <cellStyle name="Normal 3 3 3 2 2 2 3 9" xfId="6581" xr:uid="{00000000-0005-0000-0000-000097190000}"/>
    <cellStyle name="Normal 3 3 3 2 2 2 4" xfId="6582" xr:uid="{00000000-0005-0000-0000-000098190000}"/>
    <cellStyle name="Normal 3 3 3 2 2 2 4 10" xfId="6583" xr:uid="{00000000-0005-0000-0000-000099190000}"/>
    <cellStyle name="Normal 3 3 3 2 2 2 4 11" xfId="6584" xr:uid="{00000000-0005-0000-0000-00009A190000}"/>
    <cellStyle name="Normal 3 3 3 2 2 2 4 12" xfId="6585" xr:uid="{00000000-0005-0000-0000-00009B190000}"/>
    <cellStyle name="Normal 3 3 3 2 2 2 4 13" xfId="6586" xr:uid="{00000000-0005-0000-0000-00009C190000}"/>
    <cellStyle name="Normal 3 3 3 2 2 2 4 14" xfId="6587" xr:uid="{00000000-0005-0000-0000-00009D190000}"/>
    <cellStyle name="Normal 3 3 3 2 2 2 4 15" xfId="6588" xr:uid="{00000000-0005-0000-0000-00009E190000}"/>
    <cellStyle name="Normal 3 3 3 2 2 2 4 2" xfId="6589" xr:uid="{00000000-0005-0000-0000-00009F190000}"/>
    <cellStyle name="Normal 3 3 3 2 2 2 4 3" xfId="6590" xr:uid="{00000000-0005-0000-0000-0000A0190000}"/>
    <cellStyle name="Normal 3 3 3 2 2 2 4 4" xfId="6591" xr:uid="{00000000-0005-0000-0000-0000A1190000}"/>
    <cellStyle name="Normal 3 3 3 2 2 2 4 5" xfId="6592" xr:uid="{00000000-0005-0000-0000-0000A2190000}"/>
    <cellStyle name="Normal 3 3 3 2 2 2 4 6" xfId="6593" xr:uid="{00000000-0005-0000-0000-0000A3190000}"/>
    <cellStyle name="Normal 3 3 3 2 2 2 4 7" xfId="6594" xr:uid="{00000000-0005-0000-0000-0000A4190000}"/>
    <cellStyle name="Normal 3 3 3 2 2 2 4 8" xfId="6595" xr:uid="{00000000-0005-0000-0000-0000A5190000}"/>
    <cellStyle name="Normal 3 3 3 2 2 2 4 9" xfId="6596" xr:uid="{00000000-0005-0000-0000-0000A6190000}"/>
    <cellStyle name="Normal 3 3 3 2 2 2 5" xfId="6597" xr:uid="{00000000-0005-0000-0000-0000A7190000}"/>
    <cellStyle name="Normal 3 3 3 2 2 2 5 10" xfId="6598" xr:uid="{00000000-0005-0000-0000-0000A8190000}"/>
    <cellStyle name="Normal 3 3 3 2 2 2 5 11" xfId="6599" xr:uid="{00000000-0005-0000-0000-0000A9190000}"/>
    <cellStyle name="Normal 3 3 3 2 2 2 5 12" xfId="6600" xr:uid="{00000000-0005-0000-0000-0000AA190000}"/>
    <cellStyle name="Normal 3 3 3 2 2 2 5 13" xfId="6601" xr:uid="{00000000-0005-0000-0000-0000AB190000}"/>
    <cellStyle name="Normal 3 3 3 2 2 2 5 14" xfId="6602" xr:uid="{00000000-0005-0000-0000-0000AC190000}"/>
    <cellStyle name="Normal 3 3 3 2 2 2 5 15" xfId="6603" xr:uid="{00000000-0005-0000-0000-0000AD190000}"/>
    <cellStyle name="Normal 3 3 3 2 2 2 5 2" xfId="6604" xr:uid="{00000000-0005-0000-0000-0000AE190000}"/>
    <cellStyle name="Normal 3 3 3 2 2 2 5 3" xfId="6605" xr:uid="{00000000-0005-0000-0000-0000AF190000}"/>
    <cellStyle name="Normal 3 3 3 2 2 2 5 4" xfId="6606" xr:uid="{00000000-0005-0000-0000-0000B0190000}"/>
    <cellStyle name="Normal 3 3 3 2 2 2 5 5" xfId="6607" xr:uid="{00000000-0005-0000-0000-0000B1190000}"/>
    <cellStyle name="Normal 3 3 3 2 2 2 5 6" xfId="6608" xr:uid="{00000000-0005-0000-0000-0000B2190000}"/>
    <cellStyle name="Normal 3 3 3 2 2 2 5 7" xfId="6609" xr:uid="{00000000-0005-0000-0000-0000B3190000}"/>
    <cellStyle name="Normal 3 3 3 2 2 2 5 8" xfId="6610" xr:uid="{00000000-0005-0000-0000-0000B4190000}"/>
    <cellStyle name="Normal 3 3 3 2 2 2 5 9" xfId="6611" xr:uid="{00000000-0005-0000-0000-0000B5190000}"/>
    <cellStyle name="Normal 3 3 3 2 2 3" xfId="6612" xr:uid="{00000000-0005-0000-0000-0000B6190000}"/>
    <cellStyle name="Normal 3 3 3 2 2 4" xfId="6613" xr:uid="{00000000-0005-0000-0000-0000B7190000}"/>
    <cellStyle name="Normal 3 3 3 2 2 5" xfId="6614" xr:uid="{00000000-0005-0000-0000-0000B8190000}"/>
    <cellStyle name="Normal 3 3 3 2 2 6" xfId="6615" xr:uid="{00000000-0005-0000-0000-0000B9190000}"/>
    <cellStyle name="Normal 3 3 3 2 2 7" xfId="6616" xr:uid="{00000000-0005-0000-0000-0000BA190000}"/>
    <cellStyle name="Normal 3 3 3 2 2 8" xfId="6617" xr:uid="{00000000-0005-0000-0000-0000BB190000}"/>
    <cellStyle name="Normal 3 3 3 2 2 9" xfId="6618" xr:uid="{00000000-0005-0000-0000-0000BC190000}"/>
    <cellStyle name="Normal 3 3 3 2 3" xfId="6619" xr:uid="{00000000-0005-0000-0000-0000BD190000}"/>
    <cellStyle name="Normal 3 3 3 2 3 10" xfId="6620" xr:uid="{00000000-0005-0000-0000-0000BE190000}"/>
    <cellStyle name="Normal 3 3 3 2 3 11" xfId="6621" xr:uid="{00000000-0005-0000-0000-0000BF190000}"/>
    <cellStyle name="Normal 3 3 3 2 3 12" xfId="6622" xr:uid="{00000000-0005-0000-0000-0000C0190000}"/>
    <cellStyle name="Normal 3 3 3 2 3 13" xfId="6623" xr:uid="{00000000-0005-0000-0000-0000C1190000}"/>
    <cellStyle name="Normal 3 3 3 2 3 14" xfId="6624" xr:uid="{00000000-0005-0000-0000-0000C2190000}"/>
    <cellStyle name="Normal 3 3 3 2 3 15" xfId="6625" xr:uid="{00000000-0005-0000-0000-0000C3190000}"/>
    <cellStyle name="Normal 3 3 3 2 3 2" xfId="6626" xr:uid="{00000000-0005-0000-0000-0000C4190000}"/>
    <cellStyle name="Normal 3 3 3 2 3 3" xfId="6627" xr:uid="{00000000-0005-0000-0000-0000C5190000}"/>
    <cellStyle name="Normal 3 3 3 2 3 4" xfId="6628" xr:uid="{00000000-0005-0000-0000-0000C6190000}"/>
    <cellStyle name="Normal 3 3 3 2 3 5" xfId="6629" xr:uid="{00000000-0005-0000-0000-0000C7190000}"/>
    <cellStyle name="Normal 3 3 3 2 3 6" xfId="6630" xr:uid="{00000000-0005-0000-0000-0000C8190000}"/>
    <cellStyle name="Normal 3 3 3 2 3 7" xfId="6631" xr:uid="{00000000-0005-0000-0000-0000C9190000}"/>
    <cellStyle name="Normal 3 3 3 2 3 8" xfId="6632" xr:uid="{00000000-0005-0000-0000-0000CA190000}"/>
    <cellStyle name="Normal 3 3 3 2 3 9" xfId="6633" xr:uid="{00000000-0005-0000-0000-0000CB190000}"/>
    <cellStyle name="Normal 3 3 3 2 4" xfId="6634" xr:uid="{00000000-0005-0000-0000-0000CC190000}"/>
    <cellStyle name="Normal 3 3 3 2 4 10" xfId="6635" xr:uid="{00000000-0005-0000-0000-0000CD190000}"/>
    <cellStyle name="Normal 3 3 3 2 4 11" xfId="6636" xr:uid="{00000000-0005-0000-0000-0000CE190000}"/>
    <cellStyle name="Normal 3 3 3 2 4 12" xfId="6637" xr:uid="{00000000-0005-0000-0000-0000CF190000}"/>
    <cellStyle name="Normal 3 3 3 2 4 13" xfId="6638" xr:uid="{00000000-0005-0000-0000-0000D0190000}"/>
    <cellStyle name="Normal 3 3 3 2 4 14" xfId="6639" xr:uid="{00000000-0005-0000-0000-0000D1190000}"/>
    <cellStyle name="Normal 3 3 3 2 4 15" xfId="6640" xr:uid="{00000000-0005-0000-0000-0000D2190000}"/>
    <cellStyle name="Normal 3 3 3 2 4 2" xfId="6641" xr:uid="{00000000-0005-0000-0000-0000D3190000}"/>
    <cellStyle name="Normal 3 3 3 2 4 3" xfId="6642" xr:uid="{00000000-0005-0000-0000-0000D4190000}"/>
    <cellStyle name="Normal 3 3 3 2 4 4" xfId="6643" xr:uid="{00000000-0005-0000-0000-0000D5190000}"/>
    <cellStyle name="Normal 3 3 3 2 4 5" xfId="6644" xr:uid="{00000000-0005-0000-0000-0000D6190000}"/>
    <cellStyle name="Normal 3 3 3 2 4 6" xfId="6645" xr:uid="{00000000-0005-0000-0000-0000D7190000}"/>
    <cellStyle name="Normal 3 3 3 2 4 7" xfId="6646" xr:uid="{00000000-0005-0000-0000-0000D8190000}"/>
    <cellStyle name="Normal 3 3 3 2 4 8" xfId="6647" xr:uid="{00000000-0005-0000-0000-0000D9190000}"/>
    <cellStyle name="Normal 3 3 3 2 4 9" xfId="6648" xr:uid="{00000000-0005-0000-0000-0000DA190000}"/>
    <cellStyle name="Normal 3 3 3 2 5" xfId="6649" xr:uid="{00000000-0005-0000-0000-0000DB190000}"/>
    <cellStyle name="Normal 3 3 3 2 5 10" xfId="6650" xr:uid="{00000000-0005-0000-0000-0000DC190000}"/>
    <cellStyle name="Normal 3 3 3 2 5 11" xfId="6651" xr:uid="{00000000-0005-0000-0000-0000DD190000}"/>
    <cellStyle name="Normal 3 3 3 2 5 12" xfId="6652" xr:uid="{00000000-0005-0000-0000-0000DE190000}"/>
    <cellStyle name="Normal 3 3 3 2 5 13" xfId="6653" xr:uid="{00000000-0005-0000-0000-0000DF190000}"/>
    <cellStyle name="Normal 3 3 3 2 5 14" xfId="6654" xr:uid="{00000000-0005-0000-0000-0000E0190000}"/>
    <cellStyle name="Normal 3 3 3 2 5 15" xfId="6655" xr:uid="{00000000-0005-0000-0000-0000E1190000}"/>
    <cellStyle name="Normal 3 3 3 2 5 2" xfId="6656" xr:uid="{00000000-0005-0000-0000-0000E2190000}"/>
    <cellStyle name="Normal 3 3 3 2 5 3" xfId="6657" xr:uid="{00000000-0005-0000-0000-0000E3190000}"/>
    <cellStyle name="Normal 3 3 3 2 5 4" xfId="6658" xr:uid="{00000000-0005-0000-0000-0000E4190000}"/>
    <cellStyle name="Normal 3 3 3 2 5 5" xfId="6659" xr:uid="{00000000-0005-0000-0000-0000E5190000}"/>
    <cellStyle name="Normal 3 3 3 2 5 6" xfId="6660" xr:uid="{00000000-0005-0000-0000-0000E6190000}"/>
    <cellStyle name="Normal 3 3 3 2 5 7" xfId="6661" xr:uid="{00000000-0005-0000-0000-0000E7190000}"/>
    <cellStyle name="Normal 3 3 3 2 5 8" xfId="6662" xr:uid="{00000000-0005-0000-0000-0000E8190000}"/>
    <cellStyle name="Normal 3 3 3 2 5 9" xfId="6663" xr:uid="{00000000-0005-0000-0000-0000E9190000}"/>
    <cellStyle name="Normal 3 3 3 2 6" xfId="6664" xr:uid="{00000000-0005-0000-0000-0000EA190000}"/>
    <cellStyle name="Normal 3 3 3 2 6 10" xfId="6665" xr:uid="{00000000-0005-0000-0000-0000EB190000}"/>
    <cellStyle name="Normal 3 3 3 2 6 11" xfId="6666" xr:uid="{00000000-0005-0000-0000-0000EC190000}"/>
    <cellStyle name="Normal 3 3 3 2 6 12" xfId="6667" xr:uid="{00000000-0005-0000-0000-0000ED190000}"/>
    <cellStyle name="Normal 3 3 3 2 6 13" xfId="6668" xr:uid="{00000000-0005-0000-0000-0000EE190000}"/>
    <cellStyle name="Normal 3 3 3 2 6 14" xfId="6669" xr:uid="{00000000-0005-0000-0000-0000EF190000}"/>
    <cellStyle name="Normal 3 3 3 2 6 15" xfId="6670" xr:uid="{00000000-0005-0000-0000-0000F0190000}"/>
    <cellStyle name="Normal 3 3 3 2 6 2" xfId="6671" xr:uid="{00000000-0005-0000-0000-0000F1190000}"/>
    <cellStyle name="Normal 3 3 3 2 6 3" xfId="6672" xr:uid="{00000000-0005-0000-0000-0000F2190000}"/>
    <cellStyle name="Normal 3 3 3 2 6 4" xfId="6673" xr:uid="{00000000-0005-0000-0000-0000F3190000}"/>
    <cellStyle name="Normal 3 3 3 2 6 5" xfId="6674" xr:uid="{00000000-0005-0000-0000-0000F4190000}"/>
    <cellStyle name="Normal 3 3 3 2 6 6" xfId="6675" xr:uid="{00000000-0005-0000-0000-0000F5190000}"/>
    <cellStyle name="Normal 3 3 3 2 6 7" xfId="6676" xr:uid="{00000000-0005-0000-0000-0000F6190000}"/>
    <cellStyle name="Normal 3 3 3 2 6 8" xfId="6677" xr:uid="{00000000-0005-0000-0000-0000F7190000}"/>
    <cellStyle name="Normal 3 3 3 2 6 9" xfId="6678" xr:uid="{00000000-0005-0000-0000-0000F8190000}"/>
    <cellStyle name="Normal 3 3 3 2 7" xfId="6679" xr:uid="{00000000-0005-0000-0000-0000F9190000}"/>
    <cellStyle name="Normal 3 3 3 2 7 10" xfId="6680" xr:uid="{00000000-0005-0000-0000-0000FA190000}"/>
    <cellStyle name="Normal 3 3 3 2 7 11" xfId="6681" xr:uid="{00000000-0005-0000-0000-0000FB190000}"/>
    <cellStyle name="Normal 3 3 3 2 7 12" xfId="6682" xr:uid="{00000000-0005-0000-0000-0000FC190000}"/>
    <cellStyle name="Normal 3 3 3 2 7 13" xfId="6683" xr:uid="{00000000-0005-0000-0000-0000FD190000}"/>
    <cellStyle name="Normal 3 3 3 2 7 14" xfId="6684" xr:uid="{00000000-0005-0000-0000-0000FE190000}"/>
    <cellStyle name="Normal 3 3 3 2 7 15" xfId="6685" xr:uid="{00000000-0005-0000-0000-0000FF190000}"/>
    <cellStyle name="Normal 3 3 3 2 7 2" xfId="6686" xr:uid="{00000000-0005-0000-0000-0000001A0000}"/>
    <cellStyle name="Normal 3 3 3 2 7 3" xfId="6687" xr:uid="{00000000-0005-0000-0000-0000011A0000}"/>
    <cellStyle name="Normal 3 3 3 2 7 4" xfId="6688" xr:uid="{00000000-0005-0000-0000-0000021A0000}"/>
    <cellStyle name="Normal 3 3 3 2 7 5" xfId="6689" xr:uid="{00000000-0005-0000-0000-0000031A0000}"/>
    <cellStyle name="Normal 3 3 3 2 7 6" xfId="6690" xr:uid="{00000000-0005-0000-0000-0000041A0000}"/>
    <cellStyle name="Normal 3 3 3 2 7 7" xfId="6691" xr:uid="{00000000-0005-0000-0000-0000051A0000}"/>
    <cellStyle name="Normal 3 3 3 2 7 8" xfId="6692" xr:uid="{00000000-0005-0000-0000-0000061A0000}"/>
    <cellStyle name="Normal 3 3 3 2 7 9" xfId="6693" xr:uid="{00000000-0005-0000-0000-0000071A0000}"/>
    <cellStyle name="Normal 3 3 3 2 8" xfId="6694" xr:uid="{00000000-0005-0000-0000-0000081A0000}"/>
    <cellStyle name="Normal 3 3 3 2 8 10" xfId="6695" xr:uid="{00000000-0005-0000-0000-0000091A0000}"/>
    <cellStyle name="Normal 3 3 3 2 8 11" xfId="6696" xr:uid="{00000000-0005-0000-0000-00000A1A0000}"/>
    <cellStyle name="Normal 3 3 3 2 8 12" xfId="6697" xr:uid="{00000000-0005-0000-0000-00000B1A0000}"/>
    <cellStyle name="Normal 3 3 3 2 8 13" xfId="6698" xr:uid="{00000000-0005-0000-0000-00000C1A0000}"/>
    <cellStyle name="Normal 3 3 3 2 8 14" xfId="6699" xr:uid="{00000000-0005-0000-0000-00000D1A0000}"/>
    <cellStyle name="Normal 3 3 3 2 8 15" xfId="6700" xr:uid="{00000000-0005-0000-0000-00000E1A0000}"/>
    <cellStyle name="Normal 3 3 3 2 8 2" xfId="6701" xr:uid="{00000000-0005-0000-0000-00000F1A0000}"/>
    <cellStyle name="Normal 3 3 3 2 8 3" xfId="6702" xr:uid="{00000000-0005-0000-0000-0000101A0000}"/>
    <cellStyle name="Normal 3 3 3 2 8 4" xfId="6703" xr:uid="{00000000-0005-0000-0000-0000111A0000}"/>
    <cellStyle name="Normal 3 3 3 2 8 5" xfId="6704" xr:uid="{00000000-0005-0000-0000-0000121A0000}"/>
    <cellStyle name="Normal 3 3 3 2 8 6" xfId="6705" xr:uid="{00000000-0005-0000-0000-0000131A0000}"/>
    <cellStyle name="Normal 3 3 3 2 8 7" xfId="6706" xr:uid="{00000000-0005-0000-0000-0000141A0000}"/>
    <cellStyle name="Normal 3 3 3 2 8 8" xfId="6707" xr:uid="{00000000-0005-0000-0000-0000151A0000}"/>
    <cellStyle name="Normal 3 3 3 2 8 9" xfId="6708" xr:uid="{00000000-0005-0000-0000-0000161A0000}"/>
    <cellStyle name="Normal 3 3 3 20" xfId="6709" xr:uid="{00000000-0005-0000-0000-0000171A0000}"/>
    <cellStyle name="Normal 3 3 3 21" xfId="6710" xr:uid="{00000000-0005-0000-0000-0000181A0000}"/>
    <cellStyle name="Normal 3 3 3 22" xfId="6711" xr:uid="{00000000-0005-0000-0000-0000191A0000}"/>
    <cellStyle name="Normal 3 3 3 3" xfId="6712" xr:uid="{00000000-0005-0000-0000-00001A1A0000}"/>
    <cellStyle name="Normal 3 3 3 3 2" xfId="6713" xr:uid="{00000000-0005-0000-0000-00001B1A0000}"/>
    <cellStyle name="Normal 3 3 3 3 2 10" xfId="6714" xr:uid="{00000000-0005-0000-0000-00001C1A0000}"/>
    <cellStyle name="Normal 3 3 3 3 2 11" xfId="6715" xr:uid="{00000000-0005-0000-0000-00001D1A0000}"/>
    <cellStyle name="Normal 3 3 3 3 2 12" xfId="6716" xr:uid="{00000000-0005-0000-0000-00001E1A0000}"/>
    <cellStyle name="Normal 3 3 3 3 2 13" xfId="6717" xr:uid="{00000000-0005-0000-0000-00001F1A0000}"/>
    <cellStyle name="Normal 3 3 3 3 2 14" xfId="6718" xr:uid="{00000000-0005-0000-0000-0000201A0000}"/>
    <cellStyle name="Normal 3 3 3 3 2 15" xfId="6719" xr:uid="{00000000-0005-0000-0000-0000211A0000}"/>
    <cellStyle name="Normal 3 3 3 3 2 16" xfId="6720" xr:uid="{00000000-0005-0000-0000-0000221A0000}"/>
    <cellStyle name="Normal 3 3 3 3 2 17" xfId="6721" xr:uid="{00000000-0005-0000-0000-0000231A0000}"/>
    <cellStyle name="Normal 3 3 3 3 2 18" xfId="6722" xr:uid="{00000000-0005-0000-0000-0000241A0000}"/>
    <cellStyle name="Normal 3 3 3 3 2 19" xfId="6723" xr:uid="{00000000-0005-0000-0000-0000251A0000}"/>
    <cellStyle name="Normal 3 3 3 3 2 2" xfId="6724" xr:uid="{00000000-0005-0000-0000-0000261A0000}"/>
    <cellStyle name="Normal 3 3 3 3 2 3" xfId="6725" xr:uid="{00000000-0005-0000-0000-0000271A0000}"/>
    <cellStyle name="Normal 3 3 3 3 2 4" xfId="6726" xr:uid="{00000000-0005-0000-0000-0000281A0000}"/>
    <cellStyle name="Normal 3 3 3 3 2 5" xfId="6727" xr:uid="{00000000-0005-0000-0000-0000291A0000}"/>
    <cellStyle name="Normal 3 3 3 3 2 6" xfId="6728" xr:uid="{00000000-0005-0000-0000-00002A1A0000}"/>
    <cellStyle name="Normal 3 3 3 3 2 7" xfId="6729" xr:uid="{00000000-0005-0000-0000-00002B1A0000}"/>
    <cellStyle name="Normal 3 3 3 3 2 8" xfId="6730" xr:uid="{00000000-0005-0000-0000-00002C1A0000}"/>
    <cellStyle name="Normal 3 3 3 3 2 9" xfId="6731" xr:uid="{00000000-0005-0000-0000-00002D1A0000}"/>
    <cellStyle name="Normal 3 3 3 3 3" xfId="6732" xr:uid="{00000000-0005-0000-0000-00002E1A0000}"/>
    <cellStyle name="Normal 3 3 3 3 3 10" xfId="6733" xr:uid="{00000000-0005-0000-0000-00002F1A0000}"/>
    <cellStyle name="Normal 3 3 3 3 3 11" xfId="6734" xr:uid="{00000000-0005-0000-0000-0000301A0000}"/>
    <cellStyle name="Normal 3 3 3 3 3 12" xfId="6735" xr:uid="{00000000-0005-0000-0000-0000311A0000}"/>
    <cellStyle name="Normal 3 3 3 3 3 13" xfId="6736" xr:uid="{00000000-0005-0000-0000-0000321A0000}"/>
    <cellStyle name="Normal 3 3 3 3 3 14" xfId="6737" xr:uid="{00000000-0005-0000-0000-0000331A0000}"/>
    <cellStyle name="Normal 3 3 3 3 3 15" xfId="6738" xr:uid="{00000000-0005-0000-0000-0000341A0000}"/>
    <cellStyle name="Normal 3 3 3 3 3 2" xfId="6739" xr:uid="{00000000-0005-0000-0000-0000351A0000}"/>
    <cellStyle name="Normal 3 3 3 3 3 3" xfId="6740" xr:uid="{00000000-0005-0000-0000-0000361A0000}"/>
    <cellStyle name="Normal 3 3 3 3 3 4" xfId="6741" xr:uid="{00000000-0005-0000-0000-0000371A0000}"/>
    <cellStyle name="Normal 3 3 3 3 3 5" xfId="6742" xr:uid="{00000000-0005-0000-0000-0000381A0000}"/>
    <cellStyle name="Normal 3 3 3 3 3 6" xfId="6743" xr:uid="{00000000-0005-0000-0000-0000391A0000}"/>
    <cellStyle name="Normal 3 3 3 3 3 7" xfId="6744" xr:uid="{00000000-0005-0000-0000-00003A1A0000}"/>
    <cellStyle name="Normal 3 3 3 3 3 8" xfId="6745" xr:uid="{00000000-0005-0000-0000-00003B1A0000}"/>
    <cellStyle name="Normal 3 3 3 3 3 9" xfId="6746" xr:uid="{00000000-0005-0000-0000-00003C1A0000}"/>
    <cellStyle name="Normal 3 3 3 3 4" xfId="6747" xr:uid="{00000000-0005-0000-0000-00003D1A0000}"/>
    <cellStyle name="Normal 3 3 3 3 4 10" xfId="6748" xr:uid="{00000000-0005-0000-0000-00003E1A0000}"/>
    <cellStyle name="Normal 3 3 3 3 4 11" xfId="6749" xr:uid="{00000000-0005-0000-0000-00003F1A0000}"/>
    <cellStyle name="Normal 3 3 3 3 4 12" xfId="6750" xr:uid="{00000000-0005-0000-0000-0000401A0000}"/>
    <cellStyle name="Normal 3 3 3 3 4 13" xfId="6751" xr:uid="{00000000-0005-0000-0000-0000411A0000}"/>
    <cellStyle name="Normal 3 3 3 3 4 14" xfId="6752" xr:uid="{00000000-0005-0000-0000-0000421A0000}"/>
    <cellStyle name="Normal 3 3 3 3 4 15" xfId="6753" xr:uid="{00000000-0005-0000-0000-0000431A0000}"/>
    <cellStyle name="Normal 3 3 3 3 4 2" xfId="6754" xr:uid="{00000000-0005-0000-0000-0000441A0000}"/>
    <cellStyle name="Normal 3 3 3 3 4 3" xfId="6755" xr:uid="{00000000-0005-0000-0000-0000451A0000}"/>
    <cellStyle name="Normal 3 3 3 3 4 4" xfId="6756" xr:uid="{00000000-0005-0000-0000-0000461A0000}"/>
    <cellStyle name="Normal 3 3 3 3 4 5" xfId="6757" xr:uid="{00000000-0005-0000-0000-0000471A0000}"/>
    <cellStyle name="Normal 3 3 3 3 4 6" xfId="6758" xr:uid="{00000000-0005-0000-0000-0000481A0000}"/>
    <cellStyle name="Normal 3 3 3 3 4 7" xfId="6759" xr:uid="{00000000-0005-0000-0000-0000491A0000}"/>
    <cellStyle name="Normal 3 3 3 3 4 8" xfId="6760" xr:uid="{00000000-0005-0000-0000-00004A1A0000}"/>
    <cellStyle name="Normal 3 3 3 3 4 9" xfId="6761" xr:uid="{00000000-0005-0000-0000-00004B1A0000}"/>
    <cellStyle name="Normal 3 3 3 3 5" xfId="6762" xr:uid="{00000000-0005-0000-0000-00004C1A0000}"/>
    <cellStyle name="Normal 3 3 3 3 5 10" xfId="6763" xr:uid="{00000000-0005-0000-0000-00004D1A0000}"/>
    <cellStyle name="Normal 3 3 3 3 5 11" xfId="6764" xr:uid="{00000000-0005-0000-0000-00004E1A0000}"/>
    <cellStyle name="Normal 3 3 3 3 5 12" xfId="6765" xr:uid="{00000000-0005-0000-0000-00004F1A0000}"/>
    <cellStyle name="Normal 3 3 3 3 5 13" xfId="6766" xr:uid="{00000000-0005-0000-0000-0000501A0000}"/>
    <cellStyle name="Normal 3 3 3 3 5 14" xfId="6767" xr:uid="{00000000-0005-0000-0000-0000511A0000}"/>
    <cellStyle name="Normal 3 3 3 3 5 15" xfId="6768" xr:uid="{00000000-0005-0000-0000-0000521A0000}"/>
    <cellStyle name="Normal 3 3 3 3 5 2" xfId="6769" xr:uid="{00000000-0005-0000-0000-0000531A0000}"/>
    <cellStyle name="Normal 3 3 3 3 5 3" xfId="6770" xr:uid="{00000000-0005-0000-0000-0000541A0000}"/>
    <cellStyle name="Normal 3 3 3 3 5 4" xfId="6771" xr:uid="{00000000-0005-0000-0000-0000551A0000}"/>
    <cellStyle name="Normal 3 3 3 3 5 5" xfId="6772" xr:uid="{00000000-0005-0000-0000-0000561A0000}"/>
    <cellStyle name="Normal 3 3 3 3 5 6" xfId="6773" xr:uid="{00000000-0005-0000-0000-0000571A0000}"/>
    <cellStyle name="Normal 3 3 3 3 5 7" xfId="6774" xr:uid="{00000000-0005-0000-0000-0000581A0000}"/>
    <cellStyle name="Normal 3 3 3 3 5 8" xfId="6775" xr:uid="{00000000-0005-0000-0000-0000591A0000}"/>
    <cellStyle name="Normal 3 3 3 3 5 9" xfId="6776" xr:uid="{00000000-0005-0000-0000-00005A1A0000}"/>
    <cellStyle name="Normal 3 3 3 4" xfId="6777" xr:uid="{00000000-0005-0000-0000-00005B1A0000}"/>
    <cellStyle name="Normal 3 3 3 5" xfId="6778" xr:uid="{00000000-0005-0000-0000-00005C1A0000}"/>
    <cellStyle name="Normal 3 3 3 6" xfId="6779" xr:uid="{00000000-0005-0000-0000-00005D1A0000}"/>
    <cellStyle name="Normal 3 3 3 7" xfId="6780" xr:uid="{00000000-0005-0000-0000-00005E1A0000}"/>
    <cellStyle name="Normal 3 3 3 8" xfId="6781" xr:uid="{00000000-0005-0000-0000-00005F1A0000}"/>
    <cellStyle name="Normal 3 3 3 9" xfId="6782" xr:uid="{00000000-0005-0000-0000-0000601A0000}"/>
    <cellStyle name="Normal 3 3 4" xfId="6783" xr:uid="{00000000-0005-0000-0000-0000611A0000}"/>
    <cellStyle name="Normal 3 3 4 10" xfId="6784" xr:uid="{00000000-0005-0000-0000-0000621A0000}"/>
    <cellStyle name="Normal 3 3 4 11" xfId="6785" xr:uid="{00000000-0005-0000-0000-0000631A0000}"/>
    <cellStyle name="Normal 3 3 4 12" xfId="6786" xr:uid="{00000000-0005-0000-0000-0000641A0000}"/>
    <cellStyle name="Normal 3 3 4 13" xfId="6787" xr:uid="{00000000-0005-0000-0000-0000651A0000}"/>
    <cellStyle name="Normal 3 3 4 14" xfId="6788" xr:uid="{00000000-0005-0000-0000-0000661A0000}"/>
    <cellStyle name="Normal 3 3 4 15" xfId="6789" xr:uid="{00000000-0005-0000-0000-0000671A0000}"/>
    <cellStyle name="Normal 3 3 4 16" xfId="6790" xr:uid="{00000000-0005-0000-0000-0000681A0000}"/>
    <cellStyle name="Normal 3 3 4 17" xfId="6791" xr:uid="{00000000-0005-0000-0000-0000691A0000}"/>
    <cellStyle name="Normal 3 3 4 18" xfId="6792" xr:uid="{00000000-0005-0000-0000-00006A1A0000}"/>
    <cellStyle name="Normal 3 3 4 19" xfId="6793" xr:uid="{00000000-0005-0000-0000-00006B1A0000}"/>
    <cellStyle name="Normal 3 3 4 2" xfId="6794" xr:uid="{00000000-0005-0000-0000-00006C1A0000}"/>
    <cellStyle name="Normal 3 3 4 2 2" xfId="6795" xr:uid="{00000000-0005-0000-0000-00006D1A0000}"/>
    <cellStyle name="Normal 3 3 4 2 2 10" xfId="6796" xr:uid="{00000000-0005-0000-0000-00006E1A0000}"/>
    <cellStyle name="Normal 3 3 4 2 2 11" xfId="6797" xr:uid="{00000000-0005-0000-0000-00006F1A0000}"/>
    <cellStyle name="Normal 3 3 4 2 2 12" xfId="6798" xr:uid="{00000000-0005-0000-0000-0000701A0000}"/>
    <cellStyle name="Normal 3 3 4 2 2 13" xfId="6799" xr:uid="{00000000-0005-0000-0000-0000711A0000}"/>
    <cellStyle name="Normal 3 3 4 2 2 14" xfId="6800" xr:uid="{00000000-0005-0000-0000-0000721A0000}"/>
    <cellStyle name="Normal 3 3 4 2 2 15" xfId="6801" xr:uid="{00000000-0005-0000-0000-0000731A0000}"/>
    <cellStyle name="Normal 3 3 4 2 2 2" xfId="6802" xr:uid="{00000000-0005-0000-0000-0000741A0000}"/>
    <cellStyle name="Normal 3 3 4 2 2 3" xfId="6803" xr:uid="{00000000-0005-0000-0000-0000751A0000}"/>
    <cellStyle name="Normal 3 3 4 2 2 4" xfId="6804" xr:uid="{00000000-0005-0000-0000-0000761A0000}"/>
    <cellStyle name="Normal 3 3 4 2 2 5" xfId="6805" xr:uid="{00000000-0005-0000-0000-0000771A0000}"/>
    <cellStyle name="Normal 3 3 4 2 2 6" xfId="6806" xr:uid="{00000000-0005-0000-0000-0000781A0000}"/>
    <cellStyle name="Normal 3 3 4 2 2 7" xfId="6807" xr:uid="{00000000-0005-0000-0000-0000791A0000}"/>
    <cellStyle name="Normal 3 3 4 2 2 8" xfId="6808" xr:uid="{00000000-0005-0000-0000-00007A1A0000}"/>
    <cellStyle name="Normal 3 3 4 2 2 9" xfId="6809" xr:uid="{00000000-0005-0000-0000-00007B1A0000}"/>
    <cellStyle name="Normal 3 3 4 2 3" xfId="6810" xr:uid="{00000000-0005-0000-0000-00007C1A0000}"/>
    <cellStyle name="Normal 3 3 4 2 3 10" xfId="6811" xr:uid="{00000000-0005-0000-0000-00007D1A0000}"/>
    <cellStyle name="Normal 3 3 4 2 3 11" xfId="6812" xr:uid="{00000000-0005-0000-0000-00007E1A0000}"/>
    <cellStyle name="Normal 3 3 4 2 3 12" xfId="6813" xr:uid="{00000000-0005-0000-0000-00007F1A0000}"/>
    <cellStyle name="Normal 3 3 4 2 3 13" xfId="6814" xr:uid="{00000000-0005-0000-0000-0000801A0000}"/>
    <cellStyle name="Normal 3 3 4 2 3 14" xfId="6815" xr:uid="{00000000-0005-0000-0000-0000811A0000}"/>
    <cellStyle name="Normal 3 3 4 2 3 15" xfId="6816" xr:uid="{00000000-0005-0000-0000-0000821A0000}"/>
    <cellStyle name="Normal 3 3 4 2 3 2" xfId="6817" xr:uid="{00000000-0005-0000-0000-0000831A0000}"/>
    <cellStyle name="Normal 3 3 4 2 3 3" xfId="6818" xr:uid="{00000000-0005-0000-0000-0000841A0000}"/>
    <cellStyle name="Normal 3 3 4 2 3 4" xfId="6819" xr:uid="{00000000-0005-0000-0000-0000851A0000}"/>
    <cellStyle name="Normal 3 3 4 2 3 5" xfId="6820" xr:uid="{00000000-0005-0000-0000-0000861A0000}"/>
    <cellStyle name="Normal 3 3 4 2 3 6" xfId="6821" xr:uid="{00000000-0005-0000-0000-0000871A0000}"/>
    <cellStyle name="Normal 3 3 4 2 3 7" xfId="6822" xr:uid="{00000000-0005-0000-0000-0000881A0000}"/>
    <cellStyle name="Normal 3 3 4 2 3 8" xfId="6823" xr:uid="{00000000-0005-0000-0000-0000891A0000}"/>
    <cellStyle name="Normal 3 3 4 2 3 9" xfId="6824" xr:uid="{00000000-0005-0000-0000-00008A1A0000}"/>
    <cellStyle name="Normal 3 3 4 2 4" xfId="6825" xr:uid="{00000000-0005-0000-0000-00008B1A0000}"/>
    <cellStyle name="Normal 3 3 4 2 4 10" xfId="6826" xr:uid="{00000000-0005-0000-0000-00008C1A0000}"/>
    <cellStyle name="Normal 3 3 4 2 4 11" xfId="6827" xr:uid="{00000000-0005-0000-0000-00008D1A0000}"/>
    <cellStyle name="Normal 3 3 4 2 4 12" xfId="6828" xr:uid="{00000000-0005-0000-0000-00008E1A0000}"/>
    <cellStyle name="Normal 3 3 4 2 4 13" xfId="6829" xr:uid="{00000000-0005-0000-0000-00008F1A0000}"/>
    <cellStyle name="Normal 3 3 4 2 4 14" xfId="6830" xr:uid="{00000000-0005-0000-0000-0000901A0000}"/>
    <cellStyle name="Normal 3 3 4 2 4 15" xfId="6831" xr:uid="{00000000-0005-0000-0000-0000911A0000}"/>
    <cellStyle name="Normal 3 3 4 2 4 2" xfId="6832" xr:uid="{00000000-0005-0000-0000-0000921A0000}"/>
    <cellStyle name="Normal 3 3 4 2 4 3" xfId="6833" xr:uid="{00000000-0005-0000-0000-0000931A0000}"/>
    <cellStyle name="Normal 3 3 4 2 4 4" xfId="6834" xr:uid="{00000000-0005-0000-0000-0000941A0000}"/>
    <cellStyle name="Normal 3 3 4 2 4 5" xfId="6835" xr:uid="{00000000-0005-0000-0000-0000951A0000}"/>
    <cellStyle name="Normal 3 3 4 2 4 6" xfId="6836" xr:uid="{00000000-0005-0000-0000-0000961A0000}"/>
    <cellStyle name="Normal 3 3 4 2 4 7" xfId="6837" xr:uid="{00000000-0005-0000-0000-0000971A0000}"/>
    <cellStyle name="Normal 3 3 4 2 4 8" xfId="6838" xr:uid="{00000000-0005-0000-0000-0000981A0000}"/>
    <cellStyle name="Normal 3 3 4 2 4 9" xfId="6839" xr:uid="{00000000-0005-0000-0000-0000991A0000}"/>
    <cellStyle name="Normal 3 3 4 2 5" xfId="6840" xr:uid="{00000000-0005-0000-0000-00009A1A0000}"/>
    <cellStyle name="Normal 3 3 4 2 5 10" xfId="6841" xr:uid="{00000000-0005-0000-0000-00009B1A0000}"/>
    <cellStyle name="Normal 3 3 4 2 5 11" xfId="6842" xr:uid="{00000000-0005-0000-0000-00009C1A0000}"/>
    <cellStyle name="Normal 3 3 4 2 5 12" xfId="6843" xr:uid="{00000000-0005-0000-0000-00009D1A0000}"/>
    <cellStyle name="Normal 3 3 4 2 5 13" xfId="6844" xr:uid="{00000000-0005-0000-0000-00009E1A0000}"/>
    <cellStyle name="Normal 3 3 4 2 5 14" xfId="6845" xr:uid="{00000000-0005-0000-0000-00009F1A0000}"/>
    <cellStyle name="Normal 3 3 4 2 5 15" xfId="6846" xr:uid="{00000000-0005-0000-0000-0000A01A0000}"/>
    <cellStyle name="Normal 3 3 4 2 5 2" xfId="6847" xr:uid="{00000000-0005-0000-0000-0000A11A0000}"/>
    <cellStyle name="Normal 3 3 4 2 5 3" xfId="6848" xr:uid="{00000000-0005-0000-0000-0000A21A0000}"/>
    <cellStyle name="Normal 3 3 4 2 5 4" xfId="6849" xr:uid="{00000000-0005-0000-0000-0000A31A0000}"/>
    <cellStyle name="Normal 3 3 4 2 5 5" xfId="6850" xr:uid="{00000000-0005-0000-0000-0000A41A0000}"/>
    <cellStyle name="Normal 3 3 4 2 5 6" xfId="6851" xr:uid="{00000000-0005-0000-0000-0000A51A0000}"/>
    <cellStyle name="Normal 3 3 4 2 5 7" xfId="6852" xr:uid="{00000000-0005-0000-0000-0000A61A0000}"/>
    <cellStyle name="Normal 3 3 4 2 5 8" xfId="6853" xr:uid="{00000000-0005-0000-0000-0000A71A0000}"/>
    <cellStyle name="Normal 3 3 4 2 5 9" xfId="6854" xr:uid="{00000000-0005-0000-0000-0000A81A0000}"/>
    <cellStyle name="Normal 3 3 4 3" xfId="6855" xr:uid="{00000000-0005-0000-0000-0000A91A0000}"/>
    <cellStyle name="Normal 3 3 4 4" xfId="6856" xr:uid="{00000000-0005-0000-0000-0000AA1A0000}"/>
    <cellStyle name="Normal 3 3 4 5" xfId="6857" xr:uid="{00000000-0005-0000-0000-0000AB1A0000}"/>
    <cellStyle name="Normal 3 3 4 6" xfId="6858" xr:uid="{00000000-0005-0000-0000-0000AC1A0000}"/>
    <cellStyle name="Normal 3 3 4 7" xfId="6859" xr:uid="{00000000-0005-0000-0000-0000AD1A0000}"/>
    <cellStyle name="Normal 3 3 4 8" xfId="6860" xr:uid="{00000000-0005-0000-0000-0000AE1A0000}"/>
    <cellStyle name="Normal 3 3 4 9" xfId="6861" xr:uid="{00000000-0005-0000-0000-0000AF1A0000}"/>
    <cellStyle name="Normal 3 3 5" xfId="6862" xr:uid="{00000000-0005-0000-0000-0000B01A0000}"/>
    <cellStyle name="Normal 3 3 5 10" xfId="6863" xr:uid="{00000000-0005-0000-0000-0000B11A0000}"/>
    <cellStyle name="Normal 3 3 5 11" xfId="6864" xr:uid="{00000000-0005-0000-0000-0000B21A0000}"/>
    <cellStyle name="Normal 3 3 5 12" xfId="6865" xr:uid="{00000000-0005-0000-0000-0000B31A0000}"/>
    <cellStyle name="Normal 3 3 5 13" xfId="6866" xr:uid="{00000000-0005-0000-0000-0000B41A0000}"/>
    <cellStyle name="Normal 3 3 5 14" xfId="6867" xr:uid="{00000000-0005-0000-0000-0000B51A0000}"/>
    <cellStyle name="Normal 3 3 5 15" xfId="6868" xr:uid="{00000000-0005-0000-0000-0000B61A0000}"/>
    <cellStyle name="Normal 3 3 5 2" xfId="6869" xr:uid="{00000000-0005-0000-0000-0000B71A0000}"/>
    <cellStyle name="Normal 3 3 5 3" xfId="6870" xr:uid="{00000000-0005-0000-0000-0000B81A0000}"/>
    <cellStyle name="Normal 3 3 5 4" xfId="6871" xr:uid="{00000000-0005-0000-0000-0000B91A0000}"/>
    <cellStyle name="Normal 3 3 5 5" xfId="6872" xr:uid="{00000000-0005-0000-0000-0000BA1A0000}"/>
    <cellStyle name="Normal 3 3 5 6" xfId="6873" xr:uid="{00000000-0005-0000-0000-0000BB1A0000}"/>
    <cellStyle name="Normal 3 3 5 7" xfId="6874" xr:uid="{00000000-0005-0000-0000-0000BC1A0000}"/>
    <cellStyle name="Normal 3 3 5 8" xfId="6875" xr:uid="{00000000-0005-0000-0000-0000BD1A0000}"/>
    <cellStyle name="Normal 3 3 5 9" xfId="6876" xr:uid="{00000000-0005-0000-0000-0000BE1A0000}"/>
    <cellStyle name="Normal 3 3 6" xfId="6877" xr:uid="{00000000-0005-0000-0000-0000BF1A0000}"/>
    <cellStyle name="Normal 3 3 6 10" xfId="6878" xr:uid="{00000000-0005-0000-0000-0000C01A0000}"/>
    <cellStyle name="Normal 3 3 6 11" xfId="6879" xr:uid="{00000000-0005-0000-0000-0000C11A0000}"/>
    <cellStyle name="Normal 3 3 6 12" xfId="6880" xr:uid="{00000000-0005-0000-0000-0000C21A0000}"/>
    <cellStyle name="Normal 3 3 6 13" xfId="6881" xr:uid="{00000000-0005-0000-0000-0000C31A0000}"/>
    <cellStyle name="Normal 3 3 6 14" xfId="6882" xr:uid="{00000000-0005-0000-0000-0000C41A0000}"/>
    <cellStyle name="Normal 3 3 6 15" xfId="6883" xr:uid="{00000000-0005-0000-0000-0000C51A0000}"/>
    <cellStyle name="Normal 3 3 6 2" xfId="6884" xr:uid="{00000000-0005-0000-0000-0000C61A0000}"/>
    <cellStyle name="Normal 3 3 6 3" xfId="6885" xr:uid="{00000000-0005-0000-0000-0000C71A0000}"/>
    <cellStyle name="Normal 3 3 6 4" xfId="6886" xr:uid="{00000000-0005-0000-0000-0000C81A0000}"/>
    <cellStyle name="Normal 3 3 6 5" xfId="6887" xr:uid="{00000000-0005-0000-0000-0000C91A0000}"/>
    <cellStyle name="Normal 3 3 6 6" xfId="6888" xr:uid="{00000000-0005-0000-0000-0000CA1A0000}"/>
    <cellStyle name="Normal 3 3 6 7" xfId="6889" xr:uid="{00000000-0005-0000-0000-0000CB1A0000}"/>
    <cellStyle name="Normal 3 3 6 8" xfId="6890" xr:uid="{00000000-0005-0000-0000-0000CC1A0000}"/>
    <cellStyle name="Normal 3 3 6 9" xfId="6891" xr:uid="{00000000-0005-0000-0000-0000CD1A0000}"/>
    <cellStyle name="Normal 3 3 7" xfId="6892" xr:uid="{00000000-0005-0000-0000-0000CE1A0000}"/>
    <cellStyle name="Normal 3 3 7 10" xfId="6893" xr:uid="{00000000-0005-0000-0000-0000CF1A0000}"/>
    <cellStyle name="Normal 3 3 7 11" xfId="6894" xr:uid="{00000000-0005-0000-0000-0000D01A0000}"/>
    <cellStyle name="Normal 3 3 7 12" xfId="6895" xr:uid="{00000000-0005-0000-0000-0000D11A0000}"/>
    <cellStyle name="Normal 3 3 7 13" xfId="6896" xr:uid="{00000000-0005-0000-0000-0000D21A0000}"/>
    <cellStyle name="Normal 3 3 7 14" xfId="6897" xr:uid="{00000000-0005-0000-0000-0000D31A0000}"/>
    <cellStyle name="Normal 3 3 7 15" xfId="6898" xr:uid="{00000000-0005-0000-0000-0000D41A0000}"/>
    <cellStyle name="Normal 3 3 7 2" xfId="6899" xr:uid="{00000000-0005-0000-0000-0000D51A0000}"/>
    <cellStyle name="Normal 3 3 7 3" xfId="6900" xr:uid="{00000000-0005-0000-0000-0000D61A0000}"/>
    <cellStyle name="Normal 3 3 7 4" xfId="6901" xr:uid="{00000000-0005-0000-0000-0000D71A0000}"/>
    <cellStyle name="Normal 3 3 7 5" xfId="6902" xr:uid="{00000000-0005-0000-0000-0000D81A0000}"/>
    <cellStyle name="Normal 3 3 7 6" xfId="6903" xr:uid="{00000000-0005-0000-0000-0000D91A0000}"/>
    <cellStyle name="Normal 3 3 7 7" xfId="6904" xr:uid="{00000000-0005-0000-0000-0000DA1A0000}"/>
    <cellStyle name="Normal 3 3 7 8" xfId="6905" xr:uid="{00000000-0005-0000-0000-0000DB1A0000}"/>
    <cellStyle name="Normal 3 3 7 9" xfId="6906" xr:uid="{00000000-0005-0000-0000-0000DC1A0000}"/>
    <cellStyle name="Normal 3 3 8" xfId="6907" xr:uid="{00000000-0005-0000-0000-0000DD1A0000}"/>
    <cellStyle name="Normal 3 3 8 10" xfId="6908" xr:uid="{00000000-0005-0000-0000-0000DE1A0000}"/>
    <cellStyle name="Normal 3 3 8 11" xfId="6909" xr:uid="{00000000-0005-0000-0000-0000DF1A0000}"/>
    <cellStyle name="Normal 3 3 8 12" xfId="6910" xr:uid="{00000000-0005-0000-0000-0000E01A0000}"/>
    <cellStyle name="Normal 3 3 8 13" xfId="6911" xr:uid="{00000000-0005-0000-0000-0000E11A0000}"/>
    <cellStyle name="Normal 3 3 8 14" xfId="6912" xr:uid="{00000000-0005-0000-0000-0000E21A0000}"/>
    <cellStyle name="Normal 3 3 8 15" xfId="6913" xr:uid="{00000000-0005-0000-0000-0000E31A0000}"/>
    <cellStyle name="Normal 3 3 8 2" xfId="6914" xr:uid="{00000000-0005-0000-0000-0000E41A0000}"/>
    <cellStyle name="Normal 3 3 8 3" xfId="6915" xr:uid="{00000000-0005-0000-0000-0000E51A0000}"/>
    <cellStyle name="Normal 3 3 8 4" xfId="6916" xr:uid="{00000000-0005-0000-0000-0000E61A0000}"/>
    <cellStyle name="Normal 3 3 8 5" xfId="6917" xr:uid="{00000000-0005-0000-0000-0000E71A0000}"/>
    <cellStyle name="Normal 3 3 8 6" xfId="6918" xr:uid="{00000000-0005-0000-0000-0000E81A0000}"/>
    <cellStyle name="Normal 3 3 8 7" xfId="6919" xr:uid="{00000000-0005-0000-0000-0000E91A0000}"/>
    <cellStyle name="Normal 3 3 8 8" xfId="6920" xr:uid="{00000000-0005-0000-0000-0000EA1A0000}"/>
    <cellStyle name="Normal 3 3 8 9" xfId="6921" xr:uid="{00000000-0005-0000-0000-0000EB1A0000}"/>
    <cellStyle name="Normal 3 3 9" xfId="6922" xr:uid="{00000000-0005-0000-0000-0000EC1A0000}"/>
    <cellStyle name="Normal 3 3 9 10" xfId="6923" xr:uid="{00000000-0005-0000-0000-0000ED1A0000}"/>
    <cellStyle name="Normal 3 3 9 11" xfId="6924" xr:uid="{00000000-0005-0000-0000-0000EE1A0000}"/>
    <cellStyle name="Normal 3 3 9 12" xfId="6925" xr:uid="{00000000-0005-0000-0000-0000EF1A0000}"/>
    <cellStyle name="Normal 3 3 9 13" xfId="6926" xr:uid="{00000000-0005-0000-0000-0000F01A0000}"/>
    <cellStyle name="Normal 3 3 9 14" xfId="6927" xr:uid="{00000000-0005-0000-0000-0000F11A0000}"/>
    <cellStyle name="Normal 3 3 9 15" xfId="6928" xr:uid="{00000000-0005-0000-0000-0000F21A0000}"/>
    <cellStyle name="Normal 3 3 9 2" xfId="6929" xr:uid="{00000000-0005-0000-0000-0000F31A0000}"/>
    <cellStyle name="Normal 3 3 9 3" xfId="6930" xr:uid="{00000000-0005-0000-0000-0000F41A0000}"/>
    <cellStyle name="Normal 3 3 9 4" xfId="6931" xr:uid="{00000000-0005-0000-0000-0000F51A0000}"/>
    <cellStyle name="Normal 3 3 9 5" xfId="6932" xr:uid="{00000000-0005-0000-0000-0000F61A0000}"/>
    <cellStyle name="Normal 3 3 9 6" xfId="6933" xr:uid="{00000000-0005-0000-0000-0000F71A0000}"/>
    <cellStyle name="Normal 3 3 9 7" xfId="6934" xr:uid="{00000000-0005-0000-0000-0000F81A0000}"/>
    <cellStyle name="Normal 3 3 9 8" xfId="6935" xr:uid="{00000000-0005-0000-0000-0000F91A0000}"/>
    <cellStyle name="Normal 3 3 9 9" xfId="6936" xr:uid="{00000000-0005-0000-0000-0000FA1A0000}"/>
    <cellStyle name="Normal 3 30" xfId="6937" xr:uid="{00000000-0005-0000-0000-0000FB1A0000}"/>
    <cellStyle name="Normal 3 31" xfId="6938" xr:uid="{00000000-0005-0000-0000-0000FC1A0000}"/>
    <cellStyle name="Normal 3 32" xfId="6939" xr:uid="{00000000-0005-0000-0000-0000FD1A0000}"/>
    <cellStyle name="Normal 3 33" xfId="6940" xr:uid="{00000000-0005-0000-0000-0000FE1A0000}"/>
    <cellStyle name="Normal 3 34" xfId="6941" xr:uid="{00000000-0005-0000-0000-0000FF1A0000}"/>
    <cellStyle name="Normal 3 35" xfId="6942" xr:uid="{00000000-0005-0000-0000-0000001B0000}"/>
    <cellStyle name="Normal 3 36" xfId="6943" xr:uid="{00000000-0005-0000-0000-0000011B0000}"/>
    <cellStyle name="Normal 3 37" xfId="6944" xr:uid="{00000000-0005-0000-0000-0000021B0000}"/>
    <cellStyle name="Normal 3 38" xfId="6945" xr:uid="{00000000-0005-0000-0000-0000031B0000}"/>
    <cellStyle name="Normal 3 39" xfId="6946" xr:uid="{00000000-0005-0000-0000-0000041B0000}"/>
    <cellStyle name="Normal 3 4" xfId="6947" xr:uid="{00000000-0005-0000-0000-0000051B0000}"/>
    <cellStyle name="Normal 3 40" xfId="6948" xr:uid="{00000000-0005-0000-0000-0000061B0000}"/>
    <cellStyle name="Normal 3 41" xfId="6949" xr:uid="{00000000-0005-0000-0000-0000071B0000}"/>
    <cellStyle name="Normal 3 42" xfId="6950" xr:uid="{00000000-0005-0000-0000-0000081B0000}"/>
    <cellStyle name="Normal 3 43" xfId="6951" xr:uid="{00000000-0005-0000-0000-0000091B0000}"/>
    <cellStyle name="Normal 3 44" xfId="6952" xr:uid="{00000000-0005-0000-0000-00000A1B0000}"/>
    <cellStyle name="Normal 3 45" xfId="6953" xr:uid="{00000000-0005-0000-0000-00000B1B0000}"/>
    <cellStyle name="Normal 3 46" xfId="6954" xr:uid="{00000000-0005-0000-0000-00000C1B0000}"/>
    <cellStyle name="Normal 3 47" xfId="6955" xr:uid="{00000000-0005-0000-0000-00000D1B0000}"/>
    <cellStyle name="Normal 3 48" xfId="6956" xr:uid="{00000000-0005-0000-0000-00000E1B0000}"/>
    <cellStyle name="Normal 3 49" xfId="6957" xr:uid="{00000000-0005-0000-0000-00000F1B0000}"/>
    <cellStyle name="Normal 3 5" xfId="6958" xr:uid="{00000000-0005-0000-0000-0000101B0000}"/>
    <cellStyle name="Normal 3 50" xfId="6959" xr:uid="{00000000-0005-0000-0000-0000111B0000}"/>
    <cellStyle name="Normal 3 51" xfId="6960" xr:uid="{00000000-0005-0000-0000-0000121B0000}"/>
    <cellStyle name="Normal 3 52" xfId="6961" xr:uid="{00000000-0005-0000-0000-0000131B0000}"/>
    <cellStyle name="Normal 3 53" xfId="6962" xr:uid="{00000000-0005-0000-0000-0000141B0000}"/>
    <cellStyle name="Normal 3 54" xfId="6963" xr:uid="{00000000-0005-0000-0000-0000151B0000}"/>
    <cellStyle name="Normal 3 55" xfId="6964" xr:uid="{00000000-0005-0000-0000-0000161B0000}"/>
    <cellStyle name="Normal 3 56" xfId="6965" xr:uid="{00000000-0005-0000-0000-0000171B0000}"/>
    <cellStyle name="Normal 3 57" xfId="6966" xr:uid="{00000000-0005-0000-0000-0000181B0000}"/>
    <cellStyle name="Normal 3 58" xfId="6967" xr:uid="{00000000-0005-0000-0000-0000191B0000}"/>
    <cellStyle name="Normal 3 59" xfId="6968" xr:uid="{00000000-0005-0000-0000-00001A1B0000}"/>
    <cellStyle name="Normal 3 6" xfId="6969" xr:uid="{00000000-0005-0000-0000-00001B1B0000}"/>
    <cellStyle name="Normal 3 60" xfId="6970" xr:uid="{00000000-0005-0000-0000-00001C1B0000}"/>
    <cellStyle name="Normal 3 61" xfId="6971" xr:uid="{00000000-0005-0000-0000-00001D1B0000}"/>
    <cellStyle name="Normal 3 62" xfId="6972" xr:uid="{00000000-0005-0000-0000-00001E1B0000}"/>
    <cellStyle name="Normal 3 63" xfId="6973" xr:uid="{00000000-0005-0000-0000-00001F1B0000}"/>
    <cellStyle name="Normal 3 64" xfId="6974" xr:uid="{00000000-0005-0000-0000-0000201B0000}"/>
    <cellStyle name="Normal 3 65" xfId="6975" xr:uid="{00000000-0005-0000-0000-0000211B0000}"/>
    <cellStyle name="Normal 3 66" xfId="6976" xr:uid="{00000000-0005-0000-0000-0000221B0000}"/>
    <cellStyle name="Normal 3 67" xfId="6977" xr:uid="{00000000-0005-0000-0000-0000231B0000}"/>
    <cellStyle name="Normal 3 68" xfId="6978" xr:uid="{00000000-0005-0000-0000-0000241B0000}"/>
    <cellStyle name="Normal 3 69" xfId="6979" xr:uid="{00000000-0005-0000-0000-0000251B0000}"/>
    <cellStyle name="Normal 3 7" xfId="6980" xr:uid="{00000000-0005-0000-0000-0000261B0000}"/>
    <cellStyle name="Normal 3 70" xfId="6981" xr:uid="{00000000-0005-0000-0000-0000271B0000}"/>
    <cellStyle name="Normal 3 71" xfId="6982" xr:uid="{00000000-0005-0000-0000-0000281B0000}"/>
    <cellStyle name="Normal 3 72" xfId="6983" xr:uid="{00000000-0005-0000-0000-0000291B0000}"/>
    <cellStyle name="Normal 3 73" xfId="6984" xr:uid="{00000000-0005-0000-0000-00002A1B0000}"/>
    <cellStyle name="Normal 3 74" xfId="6985" xr:uid="{00000000-0005-0000-0000-00002B1B0000}"/>
    <cellStyle name="Normal 3 75" xfId="6986" xr:uid="{00000000-0005-0000-0000-00002C1B0000}"/>
    <cellStyle name="Normal 3 76" xfId="6987" xr:uid="{00000000-0005-0000-0000-00002D1B0000}"/>
    <cellStyle name="Normal 3 77" xfId="6988" xr:uid="{00000000-0005-0000-0000-00002E1B0000}"/>
    <cellStyle name="Normal 3 78" xfId="6989" xr:uid="{00000000-0005-0000-0000-00002F1B0000}"/>
    <cellStyle name="Normal 3 79" xfId="6990" xr:uid="{00000000-0005-0000-0000-0000301B0000}"/>
    <cellStyle name="Normal 3 8" xfId="6991" xr:uid="{00000000-0005-0000-0000-0000311B0000}"/>
    <cellStyle name="Normal 3 80" xfId="6992" xr:uid="{00000000-0005-0000-0000-0000321B0000}"/>
    <cellStyle name="Normal 3 81" xfId="6993" xr:uid="{00000000-0005-0000-0000-0000331B0000}"/>
    <cellStyle name="Normal 3 82" xfId="6994" xr:uid="{00000000-0005-0000-0000-0000341B0000}"/>
    <cellStyle name="Normal 3 83" xfId="6995" xr:uid="{00000000-0005-0000-0000-0000351B0000}"/>
    <cellStyle name="Normal 3 84" xfId="6996" xr:uid="{00000000-0005-0000-0000-0000361B0000}"/>
    <cellStyle name="Normal 3 85" xfId="6997" xr:uid="{00000000-0005-0000-0000-0000371B0000}"/>
    <cellStyle name="Normal 3 86" xfId="6998" xr:uid="{00000000-0005-0000-0000-0000381B0000}"/>
    <cellStyle name="Normal 3 87" xfId="6999" xr:uid="{00000000-0005-0000-0000-0000391B0000}"/>
    <cellStyle name="Normal 3 88" xfId="7000" xr:uid="{00000000-0005-0000-0000-00003A1B0000}"/>
    <cellStyle name="Normal 3 89" xfId="7001" xr:uid="{00000000-0005-0000-0000-00003B1B0000}"/>
    <cellStyle name="Normal 3 9" xfId="7002" xr:uid="{00000000-0005-0000-0000-00003C1B0000}"/>
    <cellStyle name="Normal 3 90" xfId="7003" xr:uid="{00000000-0005-0000-0000-00003D1B0000}"/>
    <cellStyle name="Normal 3 91" xfId="7004" xr:uid="{00000000-0005-0000-0000-00003E1B0000}"/>
    <cellStyle name="Normal 3 92" xfId="7005" xr:uid="{00000000-0005-0000-0000-00003F1B0000}"/>
    <cellStyle name="Normal 3 93" xfId="7006" xr:uid="{00000000-0005-0000-0000-0000401B0000}"/>
    <cellStyle name="Normal 3 94" xfId="7007" xr:uid="{00000000-0005-0000-0000-0000411B0000}"/>
    <cellStyle name="Normal 3 95" xfId="7008" xr:uid="{00000000-0005-0000-0000-0000421B0000}"/>
    <cellStyle name="Normal 3 96" xfId="7009" xr:uid="{00000000-0005-0000-0000-0000431B0000}"/>
    <cellStyle name="Normal 3 97" xfId="7010" xr:uid="{00000000-0005-0000-0000-0000441B0000}"/>
    <cellStyle name="Normal 3 98" xfId="7011" xr:uid="{00000000-0005-0000-0000-0000451B0000}"/>
    <cellStyle name="Normal 3 99" xfId="7012" xr:uid="{00000000-0005-0000-0000-0000461B0000}"/>
    <cellStyle name="Normal 31" xfId="32" xr:uid="{00000000-0005-0000-0000-0000471B0000}"/>
    <cellStyle name="Normal 31 10" xfId="7013" xr:uid="{00000000-0005-0000-0000-0000481B0000}"/>
    <cellStyle name="Normal 31 11" xfId="7014" xr:uid="{00000000-0005-0000-0000-0000491B0000}"/>
    <cellStyle name="Normal 31 12" xfId="7015" xr:uid="{00000000-0005-0000-0000-00004A1B0000}"/>
    <cellStyle name="Normal 31 13" xfId="7016" xr:uid="{00000000-0005-0000-0000-00004B1B0000}"/>
    <cellStyle name="Normal 31 14" xfId="7017" xr:uid="{00000000-0005-0000-0000-00004C1B0000}"/>
    <cellStyle name="Normal 31 15" xfId="7018" xr:uid="{00000000-0005-0000-0000-00004D1B0000}"/>
    <cellStyle name="Normal 31 2" xfId="7019" xr:uid="{00000000-0005-0000-0000-00004E1B0000}"/>
    <cellStyle name="Normal 31 3" xfId="7020" xr:uid="{00000000-0005-0000-0000-00004F1B0000}"/>
    <cellStyle name="Normal 31 4" xfId="7021" xr:uid="{00000000-0005-0000-0000-0000501B0000}"/>
    <cellStyle name="Normal 31 5" xfId="7022" xr:uid="{00000000-0005-0000-0000-0000511B0000}"/>
    <cellStyle name="Normal 31 6" xfId="7023" xr:uid="{00000000-0005-0000-0000-0000521B0000}"/>
    <cellStyle name="Normal 31 7" xfId="7024" xr:uid="{00000000-0005-0000-0000-0000531B0000}"/>
    <cellStyle name="Normal 31 8" xfId="7025" xr:uid="{00000000-0005-0000-0000-0000541B0000}"/>
    <cellStyle name="Normal 31 9" xfId="7026" xr:uid="{00000000-0005-0000-0000-0000551B0000}"/>
    <cellStyle name="Normal 38" xfId="36" xr:uid="{00000000-0005-0000-0000-0000561B0000}"/>
    <cellStyle name="Normal 38 10" xfId="7027" xr:uid="{00000000-0005-0000-0000-0000571B0000}"/>
    <cellStyle name="Normal 38 11" xfId="7028" xr:uid="{00000000-0005-0000-0000-0000581B0000}"/>
    <cellStyle name="Normal 38 12" xfId="7029" xr:uid="{00000000-0005-0000-0000-0000591B0000}"/>
    <cellStyle name="Normal 38 13" xfId="7030" xr:uid="{00000000-0005-0000-0000-00005A1B0000}"/>
    <cellStyle name="Normal 38 14" xfId="7031" xr:uid="{00000000-0005-0000-0000-00005B1B0000}"/>
    <cellStyle name="Normal 38 15" xfId="7032" xr:uid="{00000000-0005-0000-0000-00005C1B0000}"/>
    <cellStyle name="Normal 38 2" xfId="7033" xr:uid="{00000000-0005-0000-0000-00005D1B0000}"/>
    <cellStyle name="Normal 38 3" xfId="7034" xr:uid="{00000000-0005-0000-0000-00005E1B0000}"/>
    <cellStyle name="Normal 38 4" xfId="7035" xr:uid="{00000000-0005-0000-0000-00005F1B0000}"/>
    <cellStyle name="Normal 38 5" xfId="7036" xr:uid="{00000000-0005-0000-0000-0000601B0000}"/>
    <cellStyle name="Normal 38 6" xfId="7037" xr:uid="{00000000-0005-0000-0000-0000611B0000}"/>
    <cellStyle name="Normal 38 7" xfId="7038" xr:uid="{00000000-0005-0000-0000-0000621B0000}"/>
    <cellStyle name="Normal 38 8" xfId="7039" xr:uid="{00000000-0005-0000-0000-0000631B0000}"/>
    <cellStyle name="Normal 38 9" xfId="7040" xr:uid="{00000000-0005-0000-0000-0000641B0000}"/>
    <cellStyle name="Normal 4" xfId="34" xr:uid="{00000000-0005-0000-0000-0000651B0000}"/>
    <cellStyle name="Normal 4 2" xfId="7041" xr:uid="{00000000-0005-0000-0000-0000661B0000}"/>
    <cellStyle name="Normal 4 2 2" xfId="7042" xr:uid="{00000000-0005-0000-0000-0000671B0000}"/>
    <cellStyle name="Normal 4 2 3" xfId="7043" xr:uid="{00000000-0005-0000-0000-0000681B0000}"/>
    <cellStyle name="Normal 4 2 4" xfId="7044" xr:uid="{00000000-0005-0000-0000-0000691B0000}"/>
    <cellStyle name="Normal 4 2 5" xfId="7045" xr:uid="{00000000-0005-0000-0000-00006A1B0000}"/>
    <cellStyle name="Normal 4 3" xfId="7046" xr:uid="{00000000-0005-0000-0000-00006B1B0000}"/>
    <cellStyle name="Normal 4 3 2" xfId="7047" xr:uid="{00000000-0005-0000-0000-00006C1B0000}"/>
    <cellStyle name="Normal 4 3 3" xfId="7048" xr:uid="{00000000-0005-0000-0000-00006D1B0000}"/>
    <cellStyle name="Normal 4 4" xfId="7049" xr:uid="{00000000-0005-0000-0000-00006E1B0000}"/>
    <cellStyle name="Normal 4 4 2" xfId="7050" xr:uid="{00000000-0005-0000-0000-00006F1B0000}"/>
    <cellStyle name="Normal 4 5" xfId="3" xr:uid="{00000000-0005-0000-0000-000003000000}"/>
    <cellStyle name="Normal 4 5 10" xfId="7051" xr:uid="{00000000-0005-0000-0000-0000711B0000}"/>
    <cellStyle name="Normal 4 5 11" xfId="7052" xr:uid="{00000000-0005-0000-0000-0000721B0000}"/>
    <cellStyle name="Normal 4 5 12" xfId="7053" xr:uid="{00000000-0005-0000-0000-0000731B0000}"/>
    <cellStyle name="Normal 4 5 13" xfId="7054" xr:uid="{00000000-0005-0000-0000-0000741B0000}"/>
    <cellStyle name="Normal 4 5 14" xfId="7055" xr:uid="{00000000-0005-0000-0000-0000751B0000}"/>
    <cellStyle name="Normal 4 5 15" xfId="7056" xr:uid="{00000000-0005-0000-0000-0000761B0000}"/>
    <cellStyle name="Normal 4 5 16" xfId="7057" xr:uid="{00000000-0005-0000-0000-0000771B0000}"/>
    <cellStyle name="Normal 4 5 17" xfId="7058" xr:uid="{00000000-0005-0000-0000-0000781B0000}"/>
    <cellStyle name="Normal 4 5 2" xfId="7059" xr:uid="{00000000-0005-0000-0000-0000791B0000}"/>
    <cellStyle name="Normal 4 5 3" xfId="7060" xr:uid="{00000000-0005-0000-0000-00007A1B0000}"/>
    <cellStyle name="Normal 4 5 4" xfId="7061" xr:uid="{00000000-0005-0000-0000-00007B1B0000}"/>
    <cellStyle name="Normal 4 5 5" xfId="7062" xr:uid="{00000000-0005-0000-0000-00007C1B0000}"/>
    <cellStyle name="Normal 4 5 6" xfId="7063" xr:uid="{00000000-0005-0000-0000-00007D1B0000}"/>
    <cellStyle name="Normal 4 5 7" xfId="7064" xr:uid="{00000000-0005-0000-0000-00007E1B0000}"/>
    <cellStyle name="Normal 4 5 8" xfId="7065" xr:uid="{00000000-0005-0000-0000-00007F1B0000}"/>
    <cellStyle name="Normal 4 5 9" xfId="7066" xr:uid="{00000000-0005-0000-0000-0000801B0000}"/>
    <cellStyle name="Normal 44 2" xfId="7067" xr:uid="{00000000-0005-0000-0000-0000811B0000}"/>
    <cellStyle name="Normal 44 3" xfId="7068" xr:uid="{00000000-0005-0000-0000-0000821B0000}"/>
    <cellStyle name="Normal 44 4" xfId="7069" xr:uid="{00000000-0005-0000-0000-0000831B0000}"/>
    <cellStyle name="Normal 44 5" xfId="7070" xr:uid="{00000000-0005-0000-0000-0000841B0000}"/>
    <cellStyle name="Normal 44 6" xfId="7071" xr:uid="{00000000-0005-0000-0000-0000851B0000}"/>
    <cellStyle name="Normal 5" xfId="15" xr:uid="{2AB602A8-4056-48A5-BF12-EAC0F73F3747}"/>
    <cellStyle name="Normal 5 10" xfId="22" xr:uid="{00000000-0005-0000-0000-0000871B0000}"/>
    <cellStyle name="Normal 5 100" xfId="7072" xr:uid="{00000000-0005-0000-0000-0000881B0000}"/>
    <cellStyle name="Normal 5 101" xfId="17" xr:uid="{00000000-0005-0000-0000-0000861B0000}"/>
    <cellStyle name="Normal 5 11" xfId="23" xr:uid="{00000000-0005-0000-0000-0000891B0000}"/>
    <cellStyle name="Normal 5 12" xfId="7073" xr:uid="{00000000-0005-0000-0000-00008A1B0000}"/>
    <cellStyle name="Normal 5 13" xfId="7074" xr:uid="{00000000-0005-0000-0000-00008B1B0000}"/>
    <cellStyle name="Normal 5 14" xfId="7075" xr:uid="{00000000-0005-0000-0000-00008C1B0000}"/>
    <cellStyle name="Normal 5 15" xfId="7076" xr:uid="{00000000-0005-0000-0000-00008D1B0000}"/>
    <cellStyle name="Normal 5 16" xfId="7077" xr:uid="{00000000-0005-0000-0000-00008E1B0000}"/>
    <cellStyle name="Normal 5 17" xfId="7078" xr:uid="{00000000-0005-0000-0000-00008F1B0000}"/>
    <cellStyle name="Normal 5 18" xfId="7079" xr:uid="{00000000-0005-0000-0000-0000901B0000}"/>
    <cellStyle name="Normal 5 19" xfId="7080" xr:uid="{00000000-0005-0000-0000-0000911B0000}"/>
    <cellStyle name="Normal 5 2" xfId="7081" xr:uid="{00000000-0005-0000-0000-0000921B0000}"/>
    <cellStyle name="Normal 5 2 10" xfId="7082" xr:uid="{00000000-0005-0000-0000-0000931B0000}"/>
    <cellStyle name="Normal 5 2 11" xfId="7083" xr:uid="{00000000-0005-0000-0000-0000941B0000}"/>
    <cellStyle name="Normal 5 2 12" xfId="7084" xr:uid="{00000000-0005-0000-0000-0000951B0000}"/>
    <cellStyle name="Normal 5 2 13" xfId="7085" xr:uid="{00000000-0005-0000-0000-0000961B0000}"/>
    <cellStyle name="Normal 5 2 14" xfId="7086" xr:uid="{00000000-0005-0000-0000-0000971B0000}"/>
    <cellStyle name="Normal 5 2 15" xfId="7087" xr:uid="{00000000-0005-0000-0000-0000981B0000}"/>
    <cellStyle name="Normal 5 2 2" xfId="7088" xr:uid="{00000000-0005-0000-0000-0000991B0000}"/>
    <cellStyle name="Normal 5 2 3" xfId="7089" xr:uid="{00000000-0005-0000-0000-00009A1B0000}"/>
    <cellStyle name="Normal 5 2 4" xfId="7090" xr:uid="{00000000-0005-0000-0000-00009B1B0000}"/>
    <cellStyle name="Normal 5 2 5" xfId="7091" xr:uid="{00000000-0005-0000-0000-00009C1B0000}"/>
    <cellStyle name="Normal 5 2 6" xfId="7092" xr:uid="{00000000-0005-0000-0000-00009D1B0000}"/>
    <cellStyle name="Normal 5 2 7" xfId="7093" xr:uid="{00000000-0005-0000-0000-00009E1B0000}"/>
    <cellStyle name="Normal 5 2 8" xfId="7094" xr:uid="{00000000-0005-0000-0000-00009F1B0000}"/>
    <cellStyle name="Normal 5 2 9" xfId="7095" xr:uid="{00000000-0005-0000-0000-0000A01B0000}"/>
    <cellStyle name="Normal 5 20" xfId="7096" xr:uid="{00000000-0005-0000-0000-0000A11B0000}"/>
    <cellStyle name="Normal 5 21" xfId="7097" xr:uid="{00000000-0005-0000-0000-0000A21B0000}"/>
    <cellStyle name="Normal 5 22" xfId="7098" xr:uid="{00000000-0005-0000-0000-0000A31B0000}"/>
    <cellStyle name="Normal 5 23" xfId="7099" xr:uid="{00000000-0005-0000-0000-0000A41B0000}"/>
    <cellStyle name="Normal 5 24" xfId="7100" xr:uid="{00000000-0005-0000-0000-0000A51B0000}"/>
    <cellStyle name="Normal 5 25" xfId="7101" xr:uid="{00000000-0005-0000-0000-0000A61B0000}"/>
    <cellStyle name="Normal 5 26" xfId="7102" xr:uid="{00000000-0005-0000-0000-0000A71B0000}"/>
    <cellStyle name="Normal 5 27" xfId="7103" xr:uid="{00000000-0005-0000-0000-0000A81B0000}"/>
    <cellStyle name="Normal 5 28" xfId="7104" xr:uid="{00000000-0005-0000-0000-0000A91B0000}"/>
    <cellStyle name="Normal 5 29" xfId="7105" xr:uid="{00000000-0005-0000-0000-0000AA1B0000}"/>
    <cellStyle name="Normal 5 3" xfId="7106" xr:uid="{00000000-0005-0000-0000-0000AB1B0000}"/>
    <cellStyle name="Normal 5 3 10" xfId="7107" xr:uid="{00000000-0005-0000-0000-0000AC1B0000}"/>
    <cellStyle name="Normal 5 3 11" xfId="7108" xr:uid="{00000000-0005-0000-0000-0000AD1B0000}"/>
    <cellStyle name="Normal 5 3 12" xfId="7109" xr:uid="{00000000-0005-0000-0000-0000AE1B0000}"/>
    <cellStyle name="Normal 5 3 13" xfId="7110" xr:uid="{00000000-0005-0000-0000-0000AF1B0000}"/>
    <cellStyle name="Normal 5 3 14" xfId="7111" xr:uid="{00000000-0005-0000-0000-0000B01B0000}"/>
    <cellStyle name="Normal 5 3 15" xfId="7112" xr:uid="{00000000-0005-0000-0000-0000B11B0000}"/>
    <cellStyle name="Normal 5 3 2" xfId="7113" xr:uid="{00000000-0005-0000-0000-0000B21B0000}"/>
    <cellStyle name="Normal 5 3 3" xfId="7114" xr:uid="{00000000-0005-0000-0000-0000B31B0000}"/>
    <cellStyle name="Normal 5 3 4" xfId="7115" xr:uid="{00000000-0005-0000-0000-0000B41B0000}"/>
    <cellStyle name="Normal 5 3 5" xfId="7116" xr:uid="{00000000-0005-0000-0000-0000B51B0000}"/>
    <cellStyle name="Normal 5 3 6" xfId="7117" xr:uid="{00000000-0005-0000-0000-0000B61B0000}"/>
    <cellStyle name="Normal 5 3 7" xfId="7118" xr:uid="{00000000-0005-0000-0000-0000B71B0000}"/>
    <cellStyle name="Normal 5 3 8" xfId="7119" xr:uid="{00000000-0005-0000-0000-0000B81B0000}"/>
    <cellStyle name="Normal 5 3 9" xfId="7120" xr:uid="{00000000-0005-0000-0000-0000B91B0000}"/>
    <cellStyle name="Normal 5 30" xfId="7121" xr:uid="{00000000-0005-0000-0000-0000BA1B0000}"/>
    <cellStyle name="Normal 5 31" xfId="7122" xr:uid="{00000000-0005-0000-0000-0000BB1B0000}"/>
    <cellStyle name="Normal 5 32" xfId="7123" xr:uid="{00000000-0005-0000-0000-0000BC1B0000}"/>
    <cellStyle name="Normal 5 33" xfId="7124" xr:uid="{00000000-0005-0000-0000-0000BD1B0000}"/>
    <cellStyle name="Normal 5 34" xfId="7125" xr:uid="{00000000-0005-0000-0000-0000BE1B0000}"/>
    <cellStyle name="Normal 5 35" xfId="7126" xr:uid="{00000000-0005-0000-0000-0000BF1B0000}"/>
    <cellStyle name="Normal 5 36" xfId="7127" xr:uid="{00000000-0005-0000-0000-0000C01B0000}"/>
    <cellStyle name="Normal 5 37" xfId="7128" xr:uid="{00000000-0005-0000-0000-0000C11B0000}"/>
    <cellStyle name="Normal 5 38" xfId="7129" xr:uid="{00000000-0005-0000-0000-0000C21B0000}"/>
    <cellStyle name="Normal 5 39" xfId="7130" xr:uid="{00000000-0005-0000-0000-0000C31B0000}"/>
    <cellStyle name="Normal 5 4" xfId="7131" xr:uid="{00000000-0005-0000-0000-0000C41B0000}"/>
    <cellStyle name="Normal 5 4 10" xfId="7132" xr:uid="{00000000-0005-0000-0000-0000C51B0000}"/>
    <cellStyle name="Normal 5 4 11" xfId="7133" xr:uid="{00000000-0005-0000-0000-0000C61B0000}"/>
    <cellStyle name="Normal 5 4 12" xfId="7134" xr:uid="{00000000-0005-0000-0000-0000C71B0000}"/>
    <cellStyle name="Normal 5 4 13" xfId="7135" xr:uid="{00000000-0005-0000-0000-0000C81B0000}"/>
    <cellStyle name="Normal 5 4 14" xfId="7136" xr:uid="{00000000-0005-0000-0000-0000C91B0000}"/>
    <cellStyle name="Normal 5 4 15" xfId="7137" xr:uid="{00000000-0005-0000-0000-0000CA1B0000}"/>
    <cellStyle name="Normal 5 4 2" xfId="7138" xr:uid="{00000000-0005-0000-0000-0000CB1B0000}"/>
    <cellStyle name="Normal 5 4 3" xfId="7139" xr:uid="{00000000-0005-0000-0000-0000CC1B0000}"/>
    <cellStyle name="Normal 5 4 4" xfId="7140" xr:uid="{00000000-0005-0000-0000-0000CD1B0000}"/>
    <cellStyle name="Normal 5 4 5" xfId="7141" xr:uid="{00000000-0005-0000-0000-0000CE1B0000}"/>
    <cellStyle name="Normal 5 4 6" xfId="7142" xr:uid="{00000000-0005-0000-0000-0000CF1B0000}"/>
    <cellStyle name="Normal 5 4 7" xfId="7143" xr:uid="{00000000-0005-0000-0000-0000D01B0000}"/>
    <cellStyle name="Normal 5 4 8" xfId="7144" xr:uid="{00000000-0005-0000-0000-0000D11B0000}"/>
    <cellStyle name="Normal 5 4 9" xfId="7145" xr:uid="{00000000-0005-0000-0000-0000D21B0000}"/>
    <cellStyle name="Normal 5 40" xfId="7146" xr:uid="{00000000-0005-0000-0000-0000D31B0000}"/>
    <cellStyle name="Normal 5 41" xfId="7147" xr:uid="{00000000-0005-0000-0000-0000D41B0000}"/>
    <cellStyle name="Normal 5 42" xfId="7148" xr:uid="{00000000-0005-0000-0000-0000D51B0000}"/>
    <cellStyle name="Normal 5 43" xfId="7149" xr:uid="{00000000-0005-0000-0000-0000D61B0000}"/>
    <cellStyle name="Normal 5 44" xfId="7150" xr:uid="{00000000-0005-0000-0000-0000D71B0000}"/>
    <cellStyle name="Normal 5 45" xfId="7151" xr:uid="{00000000-0005-0000-0000-0000D81B0000}"/>
    <cellStyle name="Normal 5 46" xfId="7152" xr:uid="{00000000-0005-0000-0000-0000D91B0000}"/>
    <cellStyle name="Normal 5 47" xfId="7153" xr:uid="{00000000-0005-0000-0000-0000DA1B0000}"/>
    <cellStyle name="Normal 5 48" xfId="7154" xr:uid="{00000000-0005-0000-0000-0000DB1B0000}"/>
    <cellStyle name="Normal 5 49" xfId="7155" xr:uid="{00000000-0005-0000-0000-0000DC1B0000}"/>
    <cellStyle name="Normal 5 5" xfId="7156" xr:uid="{00000000-0005-0000-0000-0000DD1B0000}"/>
    <cellStyle name="Normal 5 50" xfId="7157" xr:uid="{00000000-0005-0000-0000-0000DE1B0000}"/>
    <cellStyle name="Normal 5 51" xfId="7158" xr:uid="{00000000-0005-0000-0000-0000DF1B0000}"/>
    <cellStyle name="Normal 5 52" xfId="7159" xr:uid="{00000000-0005-0000-0000-0000E01B0000}"/>
    <cellStyle name="Normal 5 53" xfId="7160" xr:uid="{00000000-0005-0000-0000-0000E11B0000}"/>
    <cellStyle name="Normal 5 54" xfId="7161" xr:uid="{00000000-0005-0000-0000-0000E21B0000}"/>
    <cellStyle name="Normal 5 55" xfId="7162" xr:uid="{00000000-0005-0000-0000-0000E31B0000}"/>
    <cellStyle name="Normal 5 56" xfId="7163" xr:uid="{00000000-0005-0000-0000-0000E41B0000}"/>
    <cellStyle name="Normal 5 57" xfId="7164" xr:uid="{00000000-0005-0000-0000-0000E51B0000}"/>
    <cellStyle name="Normal 5 58" xfId="7165" xr:uid="{00000000-0005-0000-0000-0000E61B0000}"/>
    <cellStyle name="Normal 5 59" xfId="7166" xr:uid="{00000000-0005-0000-0000-0000E71B0000}"/>
    <cellStyle name="Normal 5 6" xfId="7167" xr:uid="{00000000-0005-0000-0000-0000E81B0000}"/>
    <cellStyle name="Normal 5 60" xfId="7168" xr:uid="{00000000-0005-0000-0000-0000E91B0000}"/>
    <cellStyle name="Normal 5 61" xfId="7169" xr:uid="{00000000-0005-0000-0000-0000EA1B0000}"/>
    <cellStyle name="Normal 5 62" xfId="7170" xr:uid="{00000000-0005-0000-0000-0000EB1B0000}"/>
    <cellStyle name="Normal 5 63" xfId="7171" xr:uid="{00000000-0005-0000-0000-0000EC1B0000}"/>
    <cellStyle name="Normal 5 64" xfId="7172" xr:uid="{00000000-0005-0000-0000-0000ED1B0000}"/>
    <cellStyle name="Normal 5 65" xfId="7173" xr:uid="{00000000-0005-0000-0000-0000EE1B0000}"/>
    <cellStyle name="Normal 5 66" xfId="7174" xr:uid="{00000000-0005-0000-0000-0000EF1B0000}"/>
    <cellStyle name="Normal 5 67" xfId="7175" xr:uid="{00000000-0005-0000-0000-0000F01B0000}"/>
    <cellStyle name="Normal 5 68" xfId="7176" xr:uid="{00000000-0005-0000-0000-0000F11B0000}"/>
    <cellStyle name="Normal 5 69" xfId="7177" xr:uid="{00000000-0005-0000-0000-0000F21B0000}"/>
    <cellStyle name="Normal 5 7" xfId="7178" xr:uid="{00000000-0005-0000-0000-0000F31B0000}"/>
    <cellStyle name="Normal 5 70" xfId="7179" xr:uid="{00000000-0005-0000-0000-0000F41B0000}"/>
    <cellStyle name="Normal 5 71" xfId="7180" xr:uid="{00000000-0005-0000-0000-0000F51B0000}"/>
    <cellStyle name="Normal 5 72" xfId="7181" xr:uid="{00000000-0005-0000-0000-0000F61B0000}"/>
    <cellStyle name="Normal 5 73" xfId="7182" xr:uid="{00000000-0005-0000-0000-0000F71B0000}"/>
    <cellStyle name="Normal 5 74" xfId="7183" xr:uid="{00000000-0005-0000-0000-0000F81B0000}"/>
    <cellStyle name="Normal 5 75" xfId="7184" xr:uid="{00000000-0005-0000-0000-0000F91B0000}"/>
    <cellStyle name="Normal 5 76" xfId="7185" xr:uid="{00000000-0005-0000-0000-0000FA1B0000}"/>
    <cellStyle name="Normal 5 77" xfId="7186" xr:uid="{00000000-0005-0000-0000-0000FB1B0000}"/>
    <cellStyle name="Normal 5 78" xfId="7187" xr:uid="{00000000-0005-0000-0000-0000FC1B0000}"/>
    <cellStyle name="Normal 5 79" xfId="7188" xr:uid="{00000000-0005-0000-0000-0000FD1B0000}"/>
    <cellStyle name="Normal 5 8" xfId="7189" xr:uid="{00000000-0005-0000-0000-0000FE1B0000}"/>
    <cellStyle name="Normal 5 80" xfId="7190" xr:uid="{00000000-0005-0000-0000-0000FF1B0000}"/>
    <cellStyle name="Normal 5 81" xfId="7191" xr:uid="{00000000-0005-0000-0000-0000001C0000}"/>
    <cellStyle name="Normal 5 82" xfId="7192" xr:uid="{00000000-0005-0000-0000-0000011C0000}"/>
    <cellStyle name="Normal 5 83" xfId="7193" xr:uid="{00000000-0005-0000-0000-0000021C0000}"/>
    <cellStyle name="Normal 5 84" xfId="7194" xr:uid="{00000000-0005-0000-0000-0000031C0000}"/>
    <cellStyle name="Normal 5 85" xfId="7195" xr:uid="{00000000-0005-0000-0000-0000041C0000}"/>
    <cellStyle name="Normal 5 86" xfId="7196" xr:uid="{00000000-0005-0000-0000-0000051C0000}"/>
    <cellStyle name="Normal 5 87" xfId="7197" xr:uid="{00000000-0005-0000-0000-0000061C0000}"/>
    <cellStyle name="Normal 5 88" xfId="7198" xr:uid="{00000000-0005-0000-0000-0000071C0000}"/>
    <cellStyle name="Normal 5 89" xfId="7199" xr:uid="{00000000-0005-0000-0000-0000081C0000}"/>
    <cellStyle name="Normal 5 9" xfId="7200" xr:uid="{00000000-0005-0000-0000-0000091C0000}"/>
    <cellStyle name="Normal 5 90" xfId="7201" xr:uid="{00000000-0005-0000-0000-00000A1C0000}"/>
    <cellStyle name="Normal 5 91" xfId="7202" xr:uid="{00000000-0005-0000-0000-00000B1C0000}"/>
    <cellStyle name="Normal 5 92" xfId="7203" xr:uid="{00000000-0005-0000-0000-00000C1C0000}"/>
    <cellStyle name="Normal 5 93" xfId="7204" xr:uid="{00000000-0005-0000-0000-00000D1C0000}"/>
    <cellStyle name="Normal 5 94" xfId="7205" xr:uid="{00000000-0005-0000-0000-00000E1C0000}"/>
    <cellStyle name="Normal 5 95" xfId="7206" xr:uid="{00000000-0005-0000-0000-00000F1C0000}"/>
    <cellStyle name="Normal 5 96" xfId="7207" xr:uid="{00000000-0005-0000-0000-0000101C0000}"/>
    <cellStyle name="Normal 5 97" xfId="7208" xr:uid="{00000000-0005-0000-0000-0000111C0000}"/>
    <cellStyle name="Normal 5 98" xfId="7209" xr:uid="{00000000-0005-0000-0000-0000121C0000}"/>
    <cellStyle name="Normal 5 99" xfId="7210" xr:uid="{00000000-0005-0000-0000-0000131C0000}"/>
    <cellStyle name="Normal 52 2" xfId="7211" xr:uid="{00000000-0005-0000-0000-0000141C0000}"/>
    <cellStyle name="Normal 52 3" xfId="7212" xr:uid="{00000000-0005-0000-0000-0000151C0000}"/>
    <cellStyle name="Normal 52 4" xfId="7213" xr:uid="{00000000-0005-0000-0000-0000161C0000}"/>
    <cellStyle name="Normal 52 5" xfId="7214" xr:uid="{00000000-0005-0000-0000-0000171C0000}"/>
    <cellStyle name="Normal 52 6" xfId="7215" xr:uid="{00000000-0005-0000-0000-0000181C0000}"/>
    <cellStyle name="Normal 55 2" xfId="7216" xr:uid="{00000000-0005-0000-0000-0000191C0000}"/>
    <cellStyle name="Normal 55 3" xfId="7217" xr:uid="{00000000-0005-0000-0000-00001A1C0000}"/>
    <cellStyle name="Normal 55 4" xfId="7218" xr:uid="{00000000-0005-0000-0000-00001B1C0000}"/>
    <cellStyle name="Normal 55 5" xfId="7219" xr:uid="{00000000-0005-0000-0000-00001C1C0000}"/>
    <cellStyle name="Normal 55 6" xfId="7220" xr:uid="{00000000-0005-0000-0000-00001D1C0000}"/>
    <cellStyle name="Normal 57 2" xfId="7221" xr:uid="{00000000-0005-0000-0000-00001E1C0000}"/>
    <cellStyle name="Normal 57 3" xfId="7222" xr:uid="{00000000-0005-0000-0000-00001F1C0000}"/>
    <cellStyle name="Normal 57 4" xfId="7223" xr:uid="{00000000-0005-0000-0000-0000201C0000}"/>
    <cellStyle name="Normal 57 5" xfId="7224" xr:uid="{00000000-0005-0000-0000-0000211C0000}"/>
    <cellStyle name="Normal 57 6" xfId="7225" xr:uid="{00000000-0005-0000-0000-0000221C0000}"/>
    <cellStyle name="Normal 58 2" xfId="7226" xr:uid="{00000000-0005-0000-0000-0000231C0000}"/>
    <cellStyle name="Normal 58 3" xfId="7227" xr:uid="{00000000-0005-0000-0000-0000241C0000}"/>
    <cellStyle name="Normal 58 4" xfId="7228" xr:uid="{00000000-0005-0000-0000-0000251C0000}"/>
    <cellStyle name="Normal 58 5" xfId="7229" xr:uid="{00000000-0005-0000-0000-0000261C0000}"/>
    <cellStyle name="Normal 58 6" xfId="7230" xr:uid="{00000000-0005-0000-0000-0000271C0000}"/>
    <cellStyle name="Normal 59" xfId="38" xr:uid="{00000000-0005-0000-0000-0000281C0000}"/>
    <cellStyle name="Normal 59 10" xfId="7231" xr:uid="{00000000-0005-0000-0000-0000291C0000}"/>
    <cellStyle name="Normal 59 2" xfId="7232" xr:uid="{00000000-0005-0000-0000-00002A1C0000}"/>
    <cellStyle name="Normal 59 3" xfId="7233" xr:uid="{00000000-0005-0000-0000-00002B1C0000}"/>
    <cellStyle name="Normal 59 4" xfId="7234" xr:uid="{00000000-0005-0000-0000-00002C1C0000}"/>
    <cellStyle name="Normal 59 5" xfId="7235" xr:uid="{00000000-0005-0000-0000-00002D1C0000}"/>
    <cellStyle name="Normal 59 6" xfId="7236" xr:uid="{00000000-0005-0000-0000-00002E1C0000}"/>
    <cellStyle name="Normal 59 7" xfId="7237" xr:uid="{00000000-0005-0000-0000-00002F1C0000}"/>
    <cellStyle name="Normal 59 8" xfId="7238" xr:uid="{00000000-0005-0000-0000-0000301C0000}"/>
    <cellStyle name="Normal 59 9" xfId="7239" xr:uid="{00000000-0005-0000-0000-0000311C0000}"/>
    <cellStyle name="Normal 6" xfId="18" xr:uid="{00000000-0005-0000-0000-0000321C0000}"/>
    <cellStyle name="Normal 6 10" xfId="7240" xr:uid="{00000000-0005-0000-0000-0000331C0000}"/>
    <cellStyle name="Normal 6 100" xfId="7241" xr:uid="{00000000-0005-0000-0000-0000341C0000}"/>
    <cellStyle name="Normal 6 101" xfId="7242" xr:uid="{00000000-0005-0000-0000-0000351C0000}"/>
    <cellStyle name="Normal 6 102" xfId="7243" xr:uid="{00000000-0005-0000-0000-0000361C0000}"/>
    <cellStyle name="Normal 6 103" xfId="7244" xr:uid="{00000000-0005-0000-0000-0000371C0000}"/>
    <cellStyle name="Normal 6 11" xfId="7245" xr:uid="{00000000-0005-0000-0000-0000381C0000}"/>
    <cellStyle name="Normal 6 12" xfId="7246" xr:uid="{00000000-0005-0000-0000-0000391C0000}"/>
    <cellStyle name="Normal 6 13" xfId="7247" xr:uid="{00000000-0005-0000-0000-00003A1C0000}"/>
    <cellStyle name="Normal 6 14" xfId="7248" xr:uid="{00000000-0005-0000-0000-00003B1C0000}"/>
    <cellStyle name="Normal 6 15" xfId="7249" xr:uid="{00000000-0005-0000-0000-00003C1C0000}"/>
    <cellStyle name="Normal 6 16" xfId="7250" xr:uid="{00000000-0005-0000-0000-00003D1C0000}"/>
    <cellStyle name="Normal 6 17" xfId="7251" xr:uid="{00000000-0005-0000-0000-00003E1C0000}"/>
    <cellStyle name="Normal 6 18" xfId="7252" xr:uid="{00000000-0005-0000-0000-00003F1C0000}"/>
    <cellStyle name="Normal 6 19" xfId="7253" xr:uid="{00000000-0005-0000-0000-0000401C0000}"/>
    <cellStyle name="Normal 6 2" xfId="7254" xr:uid="{00000000-0005-0000-0000-0000411C0000}"/>
    <cellStyle name="Normal 6 2 2" xfId="7255" xr:uid="{00000000-0005-0000-0000-0000421C0000}"/>
    <cellStyle name="Normal 6 2 2 10" xfId="7256" xr:uid="{00000000-0005-0000-0000-0000431C0000}"/>
    <cellStyle name="Normal 6 2 2 11" xfId="7257" xr:uid="{00000000-0005-0000-0000-0000441C0000}"/>
    <cellStyle name="Normal 6 2 2 12" xfId="7258" xr:uid="{00000000-0005-0000-0000-0000451C0000}"/>
    <cellStyle name="Normal 6 2 2 13" xfId="7259" xr:uid="{00000000-0005-0000-0000-0000461C0000}"/>
    <cellStyle name="Normal 6 2 2 14" xfId="7260" xr:uid="{00000000-0005-0000-0000-0000471C0000}"/>
    <cellStyle name="Normal 6 2 2 15" xfId="7261" xr:uid="{00000000-0005-0000-0000-0000481C0000}"/>
    <cellStyle name="Normal 6 2 2 16" xfId="7262" xr:uid="{00000000-0005-0000-0000-0000491C0000}"/>
    <cellStyle name="Normal 6 2 2 17" xfId="7263" xr:uid="{00000000-0005-0000-0000-00004A1C0000}"/>
    <cellStyle name="Normal 6 2 2 18" xfId="7264" xr:uid="{00000000-0005-0000-0000-00004B1C0000}"/>
    <cellStyle name="Normal 6 2 2 19" xfId="7265" xr:uid="{00000000-0005-0000-0000-00004C1C0000}"/>
    <cellStyle name="Normal 6 2 2 2" xfId="7266" xr:uid="{00000000-0005-0000-0000-00004D1C0000}"/>
    <cellStyle name="Normal 6 2 2 2 2" xfId="7267" xr:uid="{00000000-0005-0000-0000-00004E1C0000}"/>
    <cellStyle name="Normal 6 2 2 2 2 10" xfId="7268" xr:uid="{00000000-0005-0000-0000-00004F1C0000}"/>
    <cellStyle name="Normal 6 2 2 2 2 11" xfId="7269" xr:uid="{00000000-0005-0000-0000-0000501C0000}"/>
    <cellStyle name="Normal 6 2 2 2 2 12" xfId="7270" xr:uid="{00000000-0005-0000-0000-0000511C0000}"/>
    <cellStyle name="Normal 6 2 2 2 2 13" xfId="7271" xr:uid="{00000000-0005-0000-0000-0000521C0000}"/>
    <cellStyle name="Normal 6 2 2 2 2 14" xfId="7272" xr:uid="{00000000-0005-0000-0000-0000531C0000}"/>
    <cellStyle name="Normal 6 2 2 2 2 15" xfId="7273" xr:uid="{00000000-0005-0000-0000-0000541C0000}"/>
    <cellStyle name="Normal 6 2 2 2 2 16" xfId="7274" xr:uid="{00000000-0005-0000-0000-0000551C0000}"/>
    <cellStyle name="Normal 6 2 2 2 2 17" xfId="7275" xr:uid="{00000000-0005-0000-0000-0000561C0000}"/>
    <cellStyle name="Normal 6 2 2 2 2 18" xfId="7276" xr:uid="{00000000-0005-0000-0000-0000571C0000}"/>
    <cellStyle name="Normal 6 2 2 2 2 19" xfId="7277" xr:uid="{00000000-0005-0000-0000-0000581C0000}"/>
    <cellStyle name="Normal 6 2 2 2 2 2" xfId="7278" xr:uid="{00000000-0005-0000-0000-0000591C0000}"/>
    <cellStyle name="Normal 6 2 2 2 2 2 2" xfId="7279" xr:uid="{00000000-0005-0000-0000-00005A1C0000}"/>
    <cellStyle name="Normal 6 2 2 2 2 2 2 10" xfId="7280" xr:uid="{00000000-0005-0000-0000-00005B1C0000}"/>
    <cellStyle name="Normal 6 2 2 2 2 2 2 11" xfId="7281" xr:uid="{00000000-0005-0000-0000-00005C1C0000}"/>
    <cellStyle name="Normal 6 2 2 2 2 2 2 12" xfId="7282" xr:uid="{00000000-0005-0000-0000-00005D1C0000}"/>
    <cellStyle name="Normal 6 2 2 2 2 2 2 13" xfId="7283" xr:uid="{00000000-0005-0000-0000-00005E1C0000}"/>
    <cellStyle name="Normal 6 2 2 2 2 2 2 14" xfId="7284" xr:uid="{00000000-0005-0000-0000-00005F1C0000}"/>
    <cellStyle name="Normal 6 2 2 2 2 2 2 15" xfId="7285" xr:uid="{00000000-0005-0000-0000-0000601C0000}"/>
    <cellStyle name="Normal 6 2 2 2 2 2 2 16" xfId="7286" xr:uid="{00000000-0005-0000-0000-0000611C0000}"/>
    <cellStyle name="Normal 6 2 2 2 2 2 2 2" xfId="7287" xr:uid="{00000000-0005-0000-0000-0000621C0000}"/>
    <cellStyle name="Normal 6 2 2 2 2 2 2 3" xfId="7288" xr:uid="{00000000-0005-0000-0000-0000631C0000}"/>
    <cellStyle name="Normal 6 2 2 2 2 2 2 4" xfId="7289" xr:uid="{00000000-0005-0000-0000-0000641C0000}"/>
    <cellStyle name="Normal 6 2 2 2 2 2 2 5" xfId="7290" xr:uid="{00000000-0005-0000-0000-0000651C0000}"/>
    <cellStyle name="Normal 6 2 2 2 2 2 2 6" xfId="7291" xr:uid="{00000000-0005-0000-0000-0000661C0000}"/>
    <cellStyle name="Normal 6 2 2 2 2 2 2 7" xfId="7292" xr:uid="{00000000-0005-0000-0000-0000671C0000}"/>
    <cellStyle name="Normal 6 2 2 2 2 2 2 8" xfId="7293" xr:uid="{00000000-0005-0000-0000-0000681C0000}"/>
    <cellStyle name="Normal 6 2 2 2 2 2 2 9" xfId="7294" xr:uid="{00000000-0005-0000-0000-0000691C0000}"/>
    <cellStyle name="Normal 6 2 2 2 2 20" xfId="7295" xr:uid="{00000000-0005-0000-0000-00006A1C0000}"/>
    <cellStyle name="Normal 6 2 2 2 2 3" xfId="7296" xr:uid="{00000000-0005-0000-0000-00006B1C0000}"/>
    <cellStyle name="Normal 6 2 2 2 2 4" xfId="7297" xr:uid="{00000000-0005-0000-0000-00006C1C0000}"/>
    <cellStyle name="Normal 6 2 2 2 2 5" xfId="7298" xr:uid="{00000000-0005-0000-0000-00006D1C0000}"/>
    <cellStyle name="Normal 6 2 2 2 2 6" xfId="7299" xr:uid="{00000000-0005-0000-0000-00006E1C0000}"/>
    <cellStyle name="Normal 6 2 2 2 2 7" xfId="7300" xr:uid="{00000000-0005-0000-0000-00006F1C0000}"/>
    <cellStyle name="Normal 6 2 2 2 2 8" xfId="7301" xr:uid="{00000000-0005-0000-0000-0000701C0000}"/>
    <cellStyle name="Normal 6 2 2 2 2 9" xfId="7302" xr:uid="{00000000-0005-0000-0000-0000711C0000}"/>
    <cellStyle name="Normal 6 2 2 2 3" xfId="7303" xr:uid="{00000000-0005-0000-0000-0000721C0000}"/>
    <cellStyle name="Normal 6 2 2 2 3 10" xfId="7304" xr:uid="{00000000-0005-0000-0000-0000731C0000}"/>
    <cellStyle name="Normal 6 2 2 2 3 11" xfId="7305" xr:uid="{00000000-0005-0000-0000-0000741C0000}"/>
    <cellStyle name="Normal 6 2 2 2 3 12" xfId="7306" xr:uid="{00000000-0005-0000-0000-0000751C0000}"/>
    <cellStyle name="Normal 6 2 2 2 3 13" xfId="7307" xr:uid="{00000000-0005-0000-0000-0000761C0000}"/>
    <cellStyle name="Normal 6 2 2 2 3 14" xfId="7308" xr:uid="{00000000-0005-0000-0000-0000771C0000}"/>
    <cellStyle name="Normal 6 2 2 2 3 15" xfId="7309" xr:uid="{00000000-0005-0000-0000-0000781C0000}"/>
    <cellStyle name="Normal 6 2 2 2 3 2" xfId="7310" xr:uid="{00000000-0005-0000-0000-0000791C0000}"/>
    <cellStyle name="Normal 6 2 2 2 3 3" xfId="7311" xr:uid="{00000000-0005-0000-0000-00007A1C0000}"/>
    <cellStyle name="Normal 6 2 2 2 3 4" xfId="7312" xr:uid="{00000000-0005-0000-0000-00007B1C0000}"/>
    <cellStyle name="Normal 6 2 2 2 3 5" xfId="7313" xr:uid="{00000000-0005-0000-0000-00007C1C0000}"/>
    <cellStyle name="Normal 6 2 2 2 3 6" xfId="7314" xr:uid="{00000000-0005-0000-0000-00007D1C0000}"/>
    <cellStyle name="Normal 6 2 2 2 3 7" xfId="7315" xr:uid="{00000000-0005-0000-0000-00007E1C0000}"/>
    <cellStyle name="Normal 6 2 2 2 3 8" xfId="7316" xr:uid="{00000000-0005-0000-0000-00007F1C0000}"/>
    <cellStyle name="Normal 6 2 2 2 3 9" xfId="7317" xr:uid="{00000000-0005-0000-0000-0000801C0000}"/>
    <cellStyle name="Normal 6 2 2 2 4" xfId="7318" xr:uid="{00000000-0005-0000-0000-0000811C0000}"/>
    <cellStyle name="Normal 6 2 2 2 4 10" xfId="7319" xr:uid="{00000000-0005-0000-0000-0000821C0000}"/>
    <cellStyle name="Normal 6 2 2 2 4 11" xfId="7320" xr:uid="{00000000-0005-0000-0000-0000831C0000}"/>
    <cellStyle name="Normal 6 2 2 2 4 12" xfId="7321" xr:uid="{00000000-0005-0000-0000-0000841C0000}"/>
    <cellStyle name="Normal 6 2 2 2 4 13" xfId="7322" xr:uid="{00000000-0005-0000-0000-0000851C0000}"/>
    <cellStyle name="Normal 6 2 2 2 4 14" xfId="7323" xr:uid="{00000000-0005-0000-0000-0000861C0000}"/>
    <cellStyle name="Normal 6 2 2 2 4 15" xfId="7324" xr:uid="{00000000-0005-0000-0000-0000871C0000}"/>
    <cellStyle name="Normal 6 2 2 2 4 2" xfId="7325" xr:uid="{00000000-0005-0000-0000-0000881C0000}"/>
    <cellStyle name="Normal 6 2 2 2 4 3" xfId="7326" xr:uid="{00000000-0005-0000-0000-0000891C0000}"/>
    <cellStyle name="Normal 6 2 2 2 4 4" xfId="7327" xr:uid="{00000000-0005-0000-0000-00008A1C0000}"/>
    <cellStyle name="Normal 6 2 2 2 4 5" xfId="7328" xr:uid="{00000000-0005-0000-0000-00008B1C0000}"/>
    <cellStyle name="Normal 6 2 2 2 4 6" xfId="7329" xr:uid="{00000000-0005-0000-0000-00008C1C0000}"/>
    <cellStyle name="Normal 6 2 2 2 4 7" xfId="7330" xr:uid="{00000000-0005-0000-0000-00008D1C0000}"/>
    <cellStyle name="Normal 6 2 2 2 4 8" xfId="7331" xr:uid="{00000000-0005-0000-0000-00008E1C0000}"/>
    <cellStyle name="Normal 6 2 2 2 4 9" xfId="7332" xr:uid="{00000000-0005-0000-0000-00008F1C0000}"/>
    <cellStyle name="Normal 6 2 2 2 5" xfId="7333" xr:uid="{00000000-0005-0000-0000-0000901C0000}"/>
    <cellStyle name="Normal 6 2 2 2 5 10" xfId="7334" xr:uid="{00000000-0005-0000-0000-0000911C0000}"/>
    <cellStyle name="Normal 6 2 2 2 5 11" xfId="7335" xr:uid="{00000000-0005-0000-0000-0000921C0000}"/>
    <cellStyle name="Normal 6 2 2 2 5 12" xfId="7336" xr:uid="{00000000-0005-0000-0000-0000931C0000}"/>
    <cellStyle name="Normal 6 2 2 2 5 13" xfId="7337" xr:uid="{00000000-0005-0000-0000-0000941C0000}"/>
    <cellStyle name="Normal 6 2 2 2 5 14" xfId="7338" xr:uid="{00000000-0005-0000-0000-0000951C0000}"/>
    <cellStyle name="Normal 6 2 2 2 5 15" xfId="7339" xr:uid="{00000000-0005-0000-0000-0000961C0000}"/>
    <cellStyle name="Normal 6 2 2 2 5 2" xfId="7340" xr:uid="{00000000-0005-0000-0000-0000971C0000}"/>
    <cellStyle name="Normal 6 2 2 2 5 3" xfId="7341" xr:uid="{00000000-0005-0000-0000-0000981C0000}"/>
    <cellStyle name="Normal 6 2 2 2 5 4" xfId="7342" xr:uid="{00000000-0005-0000-0000-0000991C0000}"/>
    <cellStyle name="Normal 6 2 2 2 5 5" xfId="7343" xr:uid="{00000000-0005-0000-0000-00009A1C0000}"/>
    <cellStyle name="Normal 6 2 2 2 5 6" xfId="7344" xr:uid="{00000000-0005-0000-0000-00009B1C0000}"/>
    <cellStyle name="Normal 6 2 2 2 5 7" xfId="7345" xr:uid="{00000000-0005-0000-0000-00009C1C0000}"/>
    <cellStyle name="Normal 6 2 2 2 5 8" xfId="7346" xr:uid="{00000000-0005-0000-0000-00009D1C0000}"/>
    <cellStyle name="Normal 6 2 2 2 5 9" xfId="7347" xr:uid="{00000000-0005-0000-0000-00009E1C0000}"/>
    <cellStyle name="Normal 6 2 2 2 6" xfId="7348" xr:uid="{00000000-0005-0000-0000-00009F1C0000}"/>
    <cellStyle name="Normal 6 2 2 2 6 10" xfId="7349" xr:uid="{00000000-0005-0000-0000-0000A01C0000}"/>
    <cellStyle name="Normal 6 2 2 2 6 11" xfId="7350" xr:uid="{00000000-0005-0000-0000-0000A11C0000}"/>
    <cellStyle name="Normal 6 2 2 2 6 12" xfId="7351" xr:uid="{00000000-0005-0000-0000-0000A21C0000}"/>
    <cellStyle name="Normal 6 2 2 2 6 13" xfId="7352" xr:uid="{00000000-0005-0000-0000-0000A31C0000}"/>
    <cellStyle name="Normal 6 2 2 2 6 14" xfId="7353" xr:uid="{00000000-0005-0000-0000-0000A41C0000}"/>
    <cellStyle name="Normal 6 2 2 2 6 15" xfId="7354" xr:uid="{00000000-0005-0000-0000-0000A51C0000}"/>
    <cellStyle name="Normal 6 2 2 2 6 2" xfId="7355" xr:uid="{00000000-0005-0000-0000-0000A61C0000}"/>
    <cellStyle name="Normal 6 2 2 2 6 3" xfId="7356" xr:uid="{00000000-0005-0000-0000-0000A71C0000}"/>
    <cellStyle name="Normal 6 2 2 2 6 4" xfId="7357" xr:uid="{00000000-0005-0000-0000-0000A81C0000}"/>
    <cellStyle name="Normal 6 2 2 2 6 5" xfId="7358" xr:uid="{00000000-0005-0000-0000-0000A91C0000}"/>
    <cellStyle name="Normal 6 2 2 2 6 6" xfId="7359" xr:uid="{00000000-0005-0000-0000-0000AA1C0000}"/>
    <cellStyle name="Normal 6 2 2 2 6 7" xfId="7360" xr:uid="{00000000-0005-0000-0000-0000AB1C0000}"/>
    <cellStyle name="Normal 6 2 2 2 6 8" xfId="7361" xr:uid="{00000000-0005-0000-0000-0000AC1C0000}"/>
    <cellStyle name="Normal 6 2 2 2 6 9" xfId="7362" xr:uid="{00000000-0005-0000-0000-0000AD1C0000}"/>
    <cellStyle name="Normal 6 2 2 20" xfId="7363" xr:uid="{00000000-0005-0000-0000-0000AE1C0000}"/>
    <cellStyle name="Normal 6 2 2 21" xfId="7364" xr:uid="{00000000-0005-0000-0000-0000AF1C0000}"/>
    <cellStyle name="Normal 6 2 2 22" xfId="7365" xr:uid="{00000000-0005-0000-0000-0000B01C0000}"/>
    <cellStyle name="Normal 6 2 2 23" xfId="7366" xr:uid="{00000000-0005-0000-0000-0000B11C0000}"/>
    <cellStyle name="Normal 6 2 2 3" xfId="7367" xr:uid="{00000000-0005-0000-0000-0000B21C0000}"/>
    <cellStyle name="Normal 6 2 2 4" xfId="7368" xr:uid="{00000000-0005-0000-0000-0000B31C0000}"/>
    <cellStyle name="Normal 6 2 2 5" xfId="7369" xr:uid="{00000000-0005-0000-0000-0000B41C0000}"/>
    <cellStyle name="Normal 6 2 2 6" xfId="7370" xr:uid="{00000000-0005-0000-0000-0000B51C0000}"/>
    <cellStyle name="Normal 6 2 2 7" xfId="7371" xr:uid="{00000000-0005-0000-0000-0000B61C0000}"/>
    <cellStyle name="Normal 6 2 2 8" xfId="7372" xr:uid="{00000000-0005-0000-0000-0000B71C0000}"/>
    <cellStyle name="Normal 6 2 2 9" xfId="7373" xr:uid="{00000000-0005-0000-0000-0000B81C0000}"/>
    <cellStyle name="Normal 6 2 3" xfId="7374" xr:uid="{00000000-0005-0000-0000-0000B91C0000}"/>
    <cellStyle name="Normal 6 2 3 10" xfId="7375" xr:uid="{00000000-0005-0000-0000-0000BA1C0000}"/>
    <cellStyle name="Normal 6 2 3 11" xfId="7376" xr:uid="{00000000-0005-0000-0000-0000BB1C0000}"/>
    <cellStyle name="Normal 6 2 3 12" xfId="7377" xr:uid="{00000000-0005-0000-0000-0000BC1C0000}"/>
    <cellStyle name="Normal 6 2 3 13" xfId="7378" xr:uid="{00000000-0005-0000-0000-0000BD1C0000}"/>
    <cellStyle name="Normal 6 2 3 14" xfId="7379" xr:uid="{00000000-0005-0000-0000-0000BE1C0000}"/>
    <cellStyle name="Normal 6 2 3 15" xfId="7380" xr:uid="{00000000-0005-0000-0000-0000BF1C0000}"/>
    <cellStyle name="Normal 6 2 3 16" xfId="7381" xr:uid="{00000000-0005-0000-0000-0000C01C0000}"/>
    <cellStyle name="Normal 6 2 3 17" xfId="7382" xr:uid="{00000000-0005-0000-0000-0000C11C0000}"/>
    <cellStyle name="Normal 6 2 3 18" xfId="7383" xr:uid="{00000000-0005-0000-0000-0000C21C0000}"/>
    <cellStyle name="Normal 6 2 3 19" xfId="7384" xr:uid="{00000000-0005-0000-0000-0000C31C0000}"/>
    <cellStyle name="Normal 6 2 3 2" xfId="7385" xr:uid="{00000000-0005-0000-0000-0000C41C0000}"/>
    <cellStyle name="Normal 6 2 3 2 2" xfId="7386" xr:uid="{00000000-0005-0000-0000-0000C51C0000}"/>
    <cellStyle name="Normal 6 2 3 2 2 10" xfId="7387" xr:uid="{00000000-0005-0000-0000-0000C61C0000}"/>
    <cellStyle name="Normal 6 2 3 2 2 11" xfId="7388" xr:uid="{00000000-0005-0000-0000-0000C71C0000}"/>
    <cellStyle name="Normal 6 2 3 2 2 12" xfId="7389" xr:uid="{00000000-0005-0000-0000-0000C81C0000}"/>
    <cellStyle name="Normal 6 2 3 2 2 13" xfId="7390" xr:uid="{00000000-0005-0000-0000-0000C91C0000}"/>
    <cellStyle name="Normal 6 2 3 2 2 14" xfId="7391" xr:uid="{00000000-0005-0000-0000-0000CA1C0000}"/>
    <cellStyle name="Normal 6 2 3 2 2 15" xfId="7392" xr:uid="{00000000-0005-0000-0000-0000CB1C0000}"/>
    <cellStyle name="Normal 6 2 3 2 2 2" xfId="7393" xr:uid="{00000000-0005-0000-0000-0000CC1C0000}"/>
    <cellStyle name="Normal 6 2 3 2 2 3" xfId="7394" xr:uid="{00000000-0005-0000-0000-0000CD1C0000}"/>
    <cellStyle name="Normal 6 2 3 2 2 4" xfId="7395" xr:uid="{00000000-0005-0000-0000-0000CE1C0000}"/>
    <cellStyle name="Normal 6 2 3 2 2 5" xfId="7396" xr:uid="{00000000-0005-0000-0000-0000CF1C0000}"/>
    <cellStyle name="Normal 6 2 3 2 2 6" xfId="7397" xr:uid="{00000000-0005-0000-0000-0000D01C0000}"/>
    <cellStyle name="Normal 6 2 3 2 2 7" xfId="7398" xr:uid="{00000000-0005-0000-0000-0000D11C0000}"/>
    <cellStyle name="Normal 6 2 3 2 2 8" xfId="7399" xr:uid="{00000000-0005-0000-0000-0000D21C0000}"/>
    <cellStyle name="Normal 6 2 3 2 2 9" xfId="7400" xr:uid="{00000000-0005-0000-0000-0000D31C0000}"/>
    <cellStyle name="Normal 6 2 3 2 3" xfId="7401" xr:uid="{00000000-0005-0000-0000-0000D41C0000}"/>
    <cellStyle name="Normal 6 2 3 2 3 10" xfId="7402" xr:uid="{00000000-0005-0000-0000-0000D51C0000}"/>
    <cellStyle name="Normal 6 2 3 2 3 11" xfId="7403" xr:uid="{00000000-0005-0000-0000-0000D61C0000}"/>
    <cellStyle name="Normal 6 2 3 2 3 12" xfId="7404" xr:uid="{00000000-0005-0000-0000-0000D71C0000}"/>
    <cellStyle name="Normal 6 2 3 2 3 13" xfId="7405" xr:uid="{00000000-0005-0000-0000-0000D81C0000}"/>
    <cellStyle name="Normal 6 2 3 2 3 14" xfId="7406" xr:uid="{00000000-0005-0000-0000-0000D91C0000}"/>
    <cellStyle name="Normal 6 2 3 2 3 15" xfId="7407" xr:uid="{00000000-0005-0000-0000-0000DA1C0000}"/>
    <cellStyle name="Normal 6 2 3 2 3 2" xfId="7408" xr:uid="{00000000-0005-0000-0000-0000DB1C0000}"/>
    <cellStyle name="Normal 6 2 3 2 3 3" xfId="7409" xr:uid="{00000000-0005-0000-0000-0000DC1C0000}"/>
    <cellStyle name="Normal 6 2 3 2 3 4" xfId="7410" xr:uid="{00000000-0005-0000-0000-0000DD1C0000}"/>
    <cellStyle name="Normal 6 2 3 2 3 5" xfId="7411" xr:uid="{00000000-0005-0000-0000-0000DE1C0000}"/>
    <cellStyle name="Normal 6 2 3 2 3 6" xfId="7412" xr:uid="{00000000-0005-0000-0000-0000DF1C0000}"/>
    <cellStyle name="Normal 6 2 3 2 3 7" xfId="7413" xr:uid="{00000000-0005-0000-0000-0000E01C0000}"/>
    <cellStyle name="Normal 6 2 3 2 3 8" xfId="7414" xr:uid="{00000000-0005-0000-0000-0000E11C0000}"/>
    <cellStyle name="Normal 6 2 3 2 3 9" xfId="7415" xr:uid="{00000000-0005-0000-0000-0000E21C0000}"/>
    <cellStyle name="Normal 6 2 3 2 4" xfId="7416" xr:uid="{00000000-0005-0000-0000-0000E31C0000}"/>
    <cellStyle name="Normal 6 2 3 2 4 10" xfId="7417" xr:uid="{00000000-0005-0000-0000-0000E41C0000}"/>
    <cellStyle name="Normal 6 2 3 2 4 11" xfId="7418" xr:uid="{00000000-0005-0000-0000-0000E51C0000}"/>
    <cellStyle name="Normal 6 2 3 2 4 12" xfId="7419" xr:uid="{00000000-0005-0000-0000-0000E61C0000}"/>
    <cellStyle name="Normal 6 2 3 2 4 13" xfId="7420" xr:uid="{00000000-0005-0000-0000-0000E71C0000}"/>
    <cellStyle name="Normal 6 2 3 2 4 14" xfId="7421" xr:uid="{00000000-0005-0000-0000-0000E81C0000}"/>
    <cellStyle name="Normal 6 2 3 2 4 15" xfId="7422" xr:uid="{00000000-0005-0000-0000-0000E91C0000}"/>
    <cellStyle name="Normal 6 2 3 2 4 2" xfId="7423" xr:uid="{00000000-0005-0000-0000-0000EA1C0000}"/>
    <cellStyle name="Normal 6 2 3 2 4 3" xfId="7424" xr:uid="{00000000-0005-0000-0000-0000EB1C0000}"/>
    <cellStyle name="Normal 6 2 3 2 4 4" xfId="7425" xr:uid="{00000000-0005-0000-0000-0000EC1C0000}"/>
    <cellStyle name="Normal 6 2 3 2 4 5" xfId="7426" xr:uid="{00000000-0005-0000-0000-0000ED1C0000}"/>
    <cellStyle name="Normal 6 2 3 2 4 6" xfId="7427" xr:uid="{00000000-0005-0000-0000-0000EE1C0000}"/>
    <cellStyle name="Normal 6 2 3 2 4 7" xfId="7428" xr:uid="{00000000-0005-0000-0000-0000EF1C0000}"/>
    <cellStyle name="Normal 6 2 3 2 4 8" xfId="7429" xr:uid="{00000000-0005-0000-0000-0000F01C0000}"/>
    <cellStyle name="Normal 6 2 3 2 4 9" xfId="7430" xr:uid="{00000000-0005-0000-0000-0000F11C0000}"/>
    <cellStyle name="Normal 6 2 3 2 5" xfId="7431" xr:uid="{00000000-0005-0000-0000-0000F21C0000}"/>
    <cellStyle name="Normal 6 2 3 2 5 10" xfId="7432" xr:uid="{00000000-0005-0000-0000-0000F31C0000}"/>
    <cellStyle name="Normal 6 2 3 2 5 11" xfId="7433" xr:uid="{00000000-0005-0000-0000-0000F41C0000}"/>
    <cellStyle name="Normal 6 2 3 2 5 12" xfId="7434" xr:uid="{00000000-0005-0000-0000-0000F51C0000}"/>
    <cellStyle name="Normal 6 2 3 2 5 13" xfId="7435" xr:uid="{00000000-0005-0000-0000-0000F61C0000}"/>
    <cellStyle name="Normal 6 2 3 2 5 14" xfId="7436" xr:uid="{00000000-0005-0000-0000-0000F71C0000}"/>
    <cellStyle name="Normal 6 2 3 2 5 15" xfId="7437" xr:uid="{00000000-0005-0000-0000-0000F81C0000}"/>
    <cellStyle name="Normal 6 2 3 2 5 2" xfId="7438" xr:uid="{00000000-0005-0000-0000-0000F91C0000}"/>
    <cellStyle name="Normal 6 2 3 2 5 3" xfId="7439" xr:uid="{00000000-0005-0000-0000-0000FA1C0000}"/>
    <cellStyle name="Normal 6 2 3 2 5 4" xfId="7440" xr:uid="{00000000-0005-0000-0000-0000FB1C0000}"/>
    <cellStyle name="Normal 6 2 3 2 5 5" xfId="7441" xr:uid="{00000000-0005-0000-0000-0000FC1C0000}"/>
    <cellStyle name="Normal 6 2 3 2 5 6" xfId="7442" xr:uid="{00000000-0005-0000-0000-0000FD1C0000}"/>
    <cellStyle name="Normal 6 2 3 2 5 7" xfId="7443" xr:uid="{00000000-0005-0000-0000-0000FE1C0000}"/>
    <cellStyle name="Normal 6 2 3 2 5 8" xfId="7444" xr:uid="{00000000-0005-0000-0000-0000FF1C0000}"/>
    <cellStyle name="Normal 6 2 3 2 5 9" xfId="7445" xr:uid="{00000000-0005-0000-0000-0000001D0000}"/>
    <cellStyle name="Normal 6 2 3 3" xfId="7446" xr:uid="{00000000-0005-0000-0000-0000011D0000}"/>
    <cellStyle name="Normal 6 2 3 4" xfId="7447" xr:uid="{00000000-0005-0000-0000-0000021D0000}"/>
    <cellStyle name="Normal 6 2 3 5" xfId="7448" xr:uid="{00000000-0005-0000-0000-0000031D0000}"/>
    <cellStyle name="Normal 6 2 3 6" xfId="7449" xr:uid="{00000000-0005-0000-0000-0000041D0000}"/>
    <cellStyle name="Normal 6 2 3 7" xfId="7450" xr:uid="{00000000-0005-0000-0000-0000051D0000}"/>
    <cellStyle name="Normal 6 2 3 8" xfId="7451" xr:uid="{00000000-0005-0000-0000-0000061D0000}"/>
    <cellStyle name="Normal 6 2 3 9" xfId="7452" xr:uid="{00000000-0005-0000-0000-0000071D0000}"/>
    <cellStyle name="Normal 6 2 4" xfId="7453" xr:uid="{00000000-0005-0000-0000-0000081D0000}"/>
    <cellStyle name="Normal 6 2 4 10" xfId="7454" xr:uid="{00000000-0005-0000-0000-0000091D0000}"/>
    <cellStyle name="Normal 6 2 4 11" xfId="7455" xr:uid="{00000000-0005-0000-0000-00000A1D0000}"/>
    <cellStyle name="Normal 6 2 4 12" xfId="7456" xr:uid="{00000000-0005-0000-0000-00000B1D0000}"/>
    <cellStyle name="Normal 6 2 4 13" xfId="7457" xr:uid="{00000000-0005-0000-0000-00000C1D0000}"/>
    <cellStyle name="Normal 6 2 4 14" xfId="7458" xr:uid="{00000000-0005-0000-0000-00000D1D0000}"/>
    <cellStyle name="Normal 6 2 4 15" xfId="7459" xr:uid="{00000000-0005-0000-0000-00000E1D0000}"/>
    <cellStyle name="Normal 6 2 4 2" xfId="7460" xr:uid="{00000000-0005-0000-0000-00000F1D0000}"/>
    <cellStyle name="Normal 6 2 4 3" xfId="7461" xr:uid="{00000000-0005-0000-0000-0000101D0000}"/>
    <cellStyle name="Normal 6 2 4 4" xfId="7462" xr:uid="{00000000-0005-0000-0000-0000111D0000}"/>
    <cellStyle name="Normal 6 2 4 5" xfId="7463" xr:uid="{00000000-0005-0000-0000-0000121D0000}"/>
    <cellStyle name="Normal 6 2 4 6" xfId="7464" xr:uid="{00000000-0005-0000-0000-0000131D0000}"/>
    <cellStyle name="Normal 6 2 4 7" xfId="7465" xr:uid="{00000000-0005-0000-0000-0000141D0000}"/>
    <cellStyle name="Normal 6 2 4 8" xfId="7466" xr:uid="{00000000-0005-0000-0000-0000151D0000}"/>
    <cellStyle name="Normal 6 2 4 9" xfId="7467" xr:uid="{00000000-0005-0000-0000-0000161D0000}"/>
    <cellStyle name="Normal 6 2 5" xfId="7468" xr:uid="{00000000-0005-0000-0000-0000171D0000}"/>
    <cellStyle name="Normal 6 2 5 10" xfId="7469" xr:uid="{00000000-0005-0000-0000-0000181D0000}"/>
    <cellStyle name="Normal 6 2 5 11" xfId="7470" xr:uid="{00000000-0005-0000-0000-0000191D0000}"/>
    <cellStyle name="Normal 6 2 5 12" xfId="7471" xr:uid="{00000000-0005-0000-0000-00001A1D0000}"/>
    <cellStyle name="Normal 6 2 5 13" xfId="7472" xr:uid="{00000000-0005-0000-0000-00001B1D0000}"/>
    <cellStyle name="Normal 6 2 5 14" xfId="7473" xr:uid="{00000000-0005-0000-0000-00001C1D0000}"/>
    <cellStyle name="Normal 6 2 5 15" xfId="7474" xr:uid="{00000000-0005-0000-0000-00001D1D0000}"/>
    <cellStyle name="Normal 6 2 5 2" xfId="7475" xr:uid="{00000000-0005-0000-0000-00001E1D0000}"/>
    <cellStyle name="Normal 6 2 5 3" xfId="7476" xr:uid="{00000000-0005-0000-0000-00001F1D0000}"/>
    <cellStyle name="Normal 6 2 5 4" xfId="7477" xr:uid="{00000000-0005-0000-0000-0000201D0000}"/>
    <cellStyle name="Normal 6 2 5 5" xfId="7478" xr:uid="{00000000-0005-0000-0000-0000211D0000}"/>
    <cellStyle name="Normal 6 2 5 6" xfId="7479" xr:uid="{00000000-0005-0000-0000-0000221D0000}"/>
    <cellStyle name="Normal 6 2 5 7" xfId="7480" xr:uid="{00000000-0005-0000-0000-0000231D0000}"/>
    <cellStyle name="Normal 6 2 5 8" xfId="7481" xr:uid="{00000000-0005-0000-0000-0000241D0000}"/>
    <cellStyle name="Normal 6 2 5 9" xfId="7482" xr:uid="{00000000-0005-0000-0000-0000251D0000}"/>
    <cellStyle name="Normal 6 2 6" xfId="7483" xr:uid="{00000000-0005-0000-0000-0000261D0000}"/>
    <cellStyle name="Normal 6 2 6 10" xfId="7484" xr:uid="{00000000-0005-0000-0000-0000271D0000}"/>
    <cellStyle name="Normal 6 2 6 11" xfId="7485" xr:uid="{00000000-0005-0000-0000-0000281D0000}"/>
    <cellStyle name="Normal 6 2 6 12" xfId="7486" xr:uid="{00000000-0005-0000-0000-0000291D0000}"/>
    <cellStyle name="Normal 6 2 6 13" xfId="7487" xr:uid="{00000000-0005-0000-0000-00002A1D0000}"/>
    <cellStyle name="Normal 6 2 6 14" xfId="7488" xr:uid="{00000000-0005-0000-0000-00002B1D0000}"/>
    <cellStyle name="Normal 6 2 6 15" xfId="7489" xr:uid="{00000000-0005-0000-0000-00002C1D0000}"/>
    <cellStyle name="Normal 6 2 6 2" xfId="7490" xr:uid="{00000000-0005-0000-0000-00002D1D0000}"/>
    <cellStyle name="Normal 6 2 6 3" xfId="7491" xr:uid="{00000000-0005-0000-0000-00002E1D0000}"/>
    <cellStyle name="Normal 6 2 6 4" xfId="7492" xr:uid="{00000000-0005-0000-0000-00002F1D0000}"/>
    <cellStyle name="Normal 6 2 6 5" xfId="7493" xr:uid="{00000000-0005-0000-0000-0000301D0000}"/>
    <cellStyle name="Normal 6 2 6 6" xfId="7494" xr:uid="{00000000-0005-0000-0000-0000311D0000}"/>
    <cellStyle name="Normal 6 2 6 7" xfId="7495" xr:uid="{00000000-0005-0000-0000-0000321D0000}"/>
    <cellStyle name="Normal 6 2 6 8" xfId="7496" xr:uid="{00000000-0005-0000-0000-0000331D0000}"/>
    <cellStyle name="Normal 6 2 6 9" xfId="7497" xr:uid="{00000000-0005-0000-0000-0000341D0000}"/>
    <cellStyle name="Normal 6 2 7" xfId="7498" xr:uid="{00000000-0005-0000-0000-0000351D0000}"/>
    <cellStyle name="Normal 6 2 7 10" xfId="7499" xr:uid="{00000000-0005-0000-0000-0000361D0000}"/>
    <cellStyle name="Normal 6 2 7 11" xfId="7500" xr:uid="{00000000-0005-0000-0000-0000371D0000}"/>
    <cellStyle name="Normal 6 2 7 12" xfId="7501" xr:uid="{00000000-0005-0000-0000-0000381D0000}"/>
    <cellStyle name="Normal 6 2 7 13" xfId="7502" xr:uid="{00000000-0005-0000-0000-0000391D0000}"/>
    <cellStyle name="Normal 6 2 7 14" xfId="7503" xr:uid="{00000000-0005-0000-0000-00003A1D0000}"/>
    <cellStyle name="Normal 6 2 7 15" xfId="7504" xr:uid="{00000000-0005-0000-0000-00003B1D0000}"/>
    <cellStyle name="Normal 6 2 7 2" xfId="7505" xr:uid="{00000000-0005-0000-0000-00003C1D0000}"/>
    <cellStyle name="Normal 6 2 7 3" xfId="7506" xr:uid="{00000000-0005-0000-0000-00003D1D0000}"/>
    <cellStyle name="Normal 6 2 7 4" xfId="7507" xr:uid="{00000000-0005-0000-0000-00003E1D0000}"/>
    <cellStyle name="Normal 6 2 7 5" xfId="7508" xr:uid="{00000000-0005-0000-0000-00003F1D0000}"/>
    <cellStyle name="Normal 6 2 7 6" xfId="7509" xr:uid="{00000000-0005-0000-0000-0000401D0000}"/>
    <cellStyle name="Normal 6 2 7 7" xfId="7510" xr:uid="{00000000-0005-0000-0000-0000411D0000}"/>
    <cellStyle name="Normal 6 2 7 8" xfId="7511" xr:uid="{00000000-0005-0000-0000-0000421D0000}"/>
    <cellStyle name="Normal 6 2 7 9" xfId="7512" xr:uid="{00000000-0005-0000-0000-0000431D0000}"/>
    <cellStyle name="Normal 6 2 8" xfId="7513" xr:uid="{00000000-0005-0000-0000-0000441D0000}"/>
    <cellStyle name="Normal 6 2 8 10" xfId="7514" xr:uid="{00000000-0005-0000-0000-0000451D0000}"/>
    <cellStyle name="Normal 6 2 8 11" xfId="7515" xr:uid="{00000000-0005-0000-0000-0000461D0000}"/>
    <cellStyle name="Normal 6 2 8 12" xfId="7516" xr:uid="{00000000-0005-0000-0000-0000471D0000}"/>
    <cellStyle name="Normal 6 2 8 13" xfId="7517" xr:uid="{00000000-0005-0000-0000-0000481D0000}"/>
    <cellStyle name="Normal 6 2 8 14" xfId="7518" xr:uid="{00000000-0005-0000-0000-0000491D0000}"/>
    <cellStyle name="Normal 6 2 8 15" xfId="7519" xr:uid="{00000000-0005-0000-0000-00004A1D0000}"/>
    <cellStyle name="Normal 6 2 8 2" xfId="7520" xr:uid="{00000000-0005-0000-0000-00004B1D0000}"/>
    <cellStyle name="Normal 6 2 8 3" xfId="7521" xr:uid="{00000000-0005-0000-0000-00004C1D0000}"/>
    <cellStyle name="Normal 6 2 8 4" xfId="7522" xr:uid="{00000000-0005-0000-0000-00004D1D0000}"/>
    <cellStyle name="Normal 6 2 8 5" xfId="7523" xr:uid="{00000000-0005-0000-0000-00004E1D0000}"/>
    <cellStyle name="Normal 6 2 8 6" xfId="7524" xr:uid="{00000000-0005-0000-0000-00004F1D0000}"/>
    <cellStyle name="Normal 6 2 8 7" xfId="7525" xr:uid="{00000000-0005-0000-0000-0000501D0000}"/>
    <cellStyle name="Normal 6 2 8 8" xfId="7526" xr:uid="{00000000-0005-0000-0000-0000511D0000}"/>
    <cellStyle name="Normal 6 2 8 9" xfId="7527" xr:uid="{00000000-0005-0000-0000-0000521D0000}"/>
    <cellStyle name="Normal 6 2 9" xfId="7528" xr:uid="{00000000-0005-0000-0000-0000531D0000}"/>
    <cellStyle name="Normal 6 2 9 10" xfId="7529" xr:uid="{00000000-0005-0000-0000-0000541D0000}"/>
    <cellStyle name="Normal 6 2 9 11" xfId="7530" xr:uid="{00000000-0005-0000-0000-0000551D0000}"/>
    <cellStyle name="Normal 6 2 9 12" xfId="7531" xr:uid="{00000000-0005-0000-0000-0000561D0000}"/>
    <cellStyle name="Normal 6 2 9 13" xfId="7532" xr:uid="{00000000-0005-0000-0000-0000571D0000}"/>
    <cellStyle name="Normal 6 2 9 14" xfId="7533" xr:uid="{00000000-0005-0000-0000-0000581D0000}"/>
    <cellStyle name="Normal 6 2 9 15" xfId="7534" xr:uid="{00000000-0005-0000-0000-0000591D0000}"/>
    <cellStyle name="Normal 6 2 9 2" xfId="7535" xr:uid="{00000000-0005-0000-0000-00005A1D0000}"/>
    <cellStyle name="Normal 6 2 9 3" xfId="7536" xr:uid="{00000000-0005-0000-0000-00005B1D0000}"/>
    <cellStyle name="Normal 6 2 9 4" xfId="7537" xr:uid="{00000000-0005-0000-0000-00005C1D0000}"/>
    <cellStyle name="Normal 6 2 9 5" xfId="7538" xr:uid="{00000000-0005-0000-0000-00005D1D0000}"/>
    <cellStyle name="Normal 6 2 9 6" xfId="7539" xr:uid="{00000000-0005-0000-0000-00005E1D0000}"/>
    <cellStyle name="Normal 6 2 9 7" xfId="7540" xr:uid="{00000000-0005-0000-0000-00005F1D0000}"/>
    <cellStyle name="Normal 6 2 9 8" xfId="7541" xr:uid="{00000000-0005-0000-0000-0000601D0000}"/>
    <cellStyle name="Normal 6 2 9 9" xfId="7542" xr:uid="{00000000-0005-0000-0000-0000611D0000}"/>
    <cellStyle name="Normal 6 20" xfId="7543" xr:uid="{00000000-0005-0000-0000-0000621D0000}"/>
    <cellStyle name="Normal 6 21" xfId="7544" xr:uid="{00000000-0005-0000-0000-0000631D0000}"/>
    <cellStyle name="Normal 6 22" xfId="7545" xr:uid="{00000000-0005-0000-0000-0000641D0000}"/>
    <cellStyle name="Normal 6 23" xfId="7546" xr:uid="{00000000-0005-0000-0000-0000651D0000}"/>
    <cellStyle name="Normal 6 24" xfId="7547" xr:uid="{00000000-0005-0000-0000-0000661D0000}"/>
    <cellStyle name="Normal 6 25" xfId="7548" xr:uid="{00000000-0005-0000-0000-0000671D0000}"/>
    <cellStyle name="Normal 6 26" xfId="7549" xr:uid="{00000000-0005-0000-0000-0000681D0000}"/>
    <cellStyle name="Normal 6 27" xfId="7550" xr:uid="{00000000-0005-0000-0000-0000691D0000}"/>
    <cellStyle name="Normal 6 28" xfId="7551" xr:uid="{00000000-0005-0000-0000-00006A1D0000}"/>
    <cellStyle name="Normal 6 29" xfId="7552" xr:uid="{00000000-0005-0000-0000-00006B1D0000}"/>
    <cellStyle name="Normal 6 3" xfId="7553" xr:uid="{00000000-0005-0000-0000-00006C1D0000}"/>
    <cellStyle name="Normal 6 3 2" xfId="7554" xr:uid="{00000000-0005-0000-0000-00006D1D0000}"/>
    <cellStyle name="Normal 6 3 2 10" xfId="7555" xr:uid="{00000000-0005-0000-0000-00006E1D0000}"/>
    <cellStyle name="Normal 6 3 2 11" xfId="7556" xr:uid="{00000000-0005-0000-0000-00006F1D0000}"/>
    <cellStyle name="Normal 6 3 2 12" xfId="7557" xr:uid="{00000000-0005-0000-0000-0000701D0000}"/>
    <cellStyle name="Normal 6 3 2 13" xfId="7558" xr:uid="{00000000-0005-0000-0000-0000711D0000}"/>
    <cellStyle name="Normal 6 3 2 14" xfId="7559" xr:uid="{00000000-0005-0000-0000-0000721D0000}"/>
    <cellStyle name="Normal 6 3 2 15" xfId="7560" xr:uid="{00000000-0005-0000-0000-0000731D0000}"/>
    <cellStyle name="Normal 6 3 2 16" xfId="7561" xr:uid="{00000000-0005-0000-0000-0000741D0000}"/>
    <cellStyle name="Normal 6 3 2 17" xfId="7562" xr:uid="{00000000-0005-0000-0000-0000751D0000}"/>
    <cellStyle name="Normal 6 3 2 18" xfId="7563" xr:uid="{00000000-0005-0000-0000-0000761D0000}"/>
    <cellStyle name="Normal 6 3 2 19" xfId="7564" xr:uid="{00000000-0005-0000-0000-0000771D0000}"/>
    <cellStyle name="Normal 6 3 2 2" xfId="7565" xr:uid="{00000000-0005-0000-0000-0000781D0000}"/>
    <cellStyle name="Normal 6 3 2 3" xfId="7566" xr:uid="{00000000-0005-0000-0000-0000791D0000}"/>
    <cellStyle name="Normal 6 3 2 4" xfId="7567" xr:uid="{00000000-0005-0000-0000-00007A1D0000}"/>
    <cellStyle name="Normal 6 3 2 5" xfId="7568" xr:uid="{00000000-0005-0000-0000-00007B1D0000}"/>
    <cellStyle name="Normal 6 3 2 6" xfId="7569" xr:uid="{00000000-0005-0000-0000-00007C1D0000}"/>
    <cellStyle name="Normal 6 3 2 7" xfId="7570" xr:uid="{00000000-0005-0000-0000-00007D1D0000}"/>
    <cellStyle name="Normal 6 3 2 8" xfId="7571" xr:uid="{00000000-0005-0000-0000-00007E1D0000}"/>
    <cellStyle name="Normal 6 3 2 9" xfId="7572" xr:uid="{00000000-0005-0000-0000-00007F1D0000}"/>
    <cellStyle name="Normal 6 3 3" xfId="7573" xr:uid="{00000000-0005-0000-0000-0000801D0000}"/>
    <cellStyle name="Normal 6 3 3 10" xfId="7574" xr:uid="{00000000-0005-0000-0000-0000811D0000}"/>
    <cellStyle name="Normal 6 3 3 11" xfId="7575" xr:uid="{00000000-0005-0000-0000-0000821D0000}"/>
    <cellStyle name="Normal 6 3 3 12" xfId="7576" xr:uid="{00000000-0005-0000-0000-0000831D0000}"/>
    <cellStyle name="Normal 6 3 3 13" xfId="7577" xr:uid="{00000000-0005-0000-0000-0000841D0000}"/>
    <cellStyle name="Normal 6 3 3 14" xfId="7578" xr:uid="{00000000-0005-0000-0000-0000851D0000}"/>
    <cellStyle name="Normal 6 3 3 15" xfId="7579" xr:uid="{00000000-0005-0000-0000-0000861D0000}"/>
    <cellStyle name="Normal 6 3 3 2" xfId="7580" xr:uid="{00000000-0005-0000-0000-0000871D0000}"/>
    <cellStyle name="Normal 6 3 3 3" xfId="7581" xr:uid="{00000000-0005-0000-0000-0000881D0000}"/>
    <cellStyle name="Normal 6 3 3 4" xfId="7582" xr:uid="{00000000-0005-0000-0000-0000891D0000}"/>
    <cellStyle name="Normal 6 3 3 5" xfId="7583" xr:uid="{00000000-0005-0000-0000-00008A1D0000}"/>
    <cellStyle name="Normal 6 3 3 6" xfId="7584" xr:uid="{00000000-0005-0000-0000-00008B1D0000}"/>
    <cellStyle name="Normal 6 3 3 7" xfId="7585" xr:uid="{00000000-0005-0000-0000-00008C1D0000}"/>
    <cellStyle name="Normal 6 3 3 8" xfId="7586" xr:uid="{00000000-0005-0000-0000-00008D1D0000}"/>
    <cellStyle name="Normal 6 3 3 9" xfId="7587" xr:uid="{00000000-0005-0000-0000-00008E1D0000}"/>
    <cellStyle name="Normal 6 3 4" xfId="7588" xr:uid="{00000000-0005-0000-0000-00008F1D0000}"/>
    <cellStyle name="Normal 6 3 4 10" xfId="7589" xr:uid="{00000000-0005-0000-0000-0000901D0000}"/>
    <cellStyle name="Normal 6 3 4 11" xfId="7590" xr:uid="{00000000-0005-0000-0000-0000911D0000}"/>
    <cellStyle name="Normal 6 3 4 12" xfId="7591" xr:uid="{00000000-0005-0000-0000-0000921D0000}"/>
    <cellStyle name="Normal 6 3 4 13" xfId="7592" xr:uid="{00000000-0005-0000-0000-0000931D0000}"/>
    <cellStyle name="Normal 6 3 4 14" xfId="7593" xr:uid="{00000000-0005-0000-0000-0000941D0000}"/>
    <cellStyle name="Normal 6 3 4 15" xfId="7594" xr:uid="{00000000-0005-0000-0000-0000951D0000}"/>
    <cellStyle name="Normal 6 3 4 2" xfId="7595" xr:uid="{00000000-0005-0000-0000-0000961D0000}"/>
    <cellStyle name="Normal 6 3 4 3" xfId="7596" xr:uid="{00000000-0005-0000-0000-0000971D0000}"/>
    <cellStyle name="Normal 6 3 4 4" xfId="7597" xr:uid="{00000000-0005-0000-0000-0000981D0000}"/>
    <cellStyle name="Normal 6 3 4 5" xfId="7598" xr:uid="{00000000-0005-0000-0000-0000991D0000}"/>
    <cellStyle name="Normal 6 3 4 6" xfId="7599" xr:uid="{00000000-0005-0000-0000-00009A1D0000}"/>
    <cellStyle name="Normal 6 3 4 7" xfId="7600" xr:uid="{00000000-0005-0000-0000-00009B1D0000}"/>
    <cellStyle name="Normal 6 3 4 8" xfId="7601" xr:uid="{00000000-0005-0000-0000-00009C1D0000}"/>
    <cellStyle name="Normal 6 3 4 9" xfId="7602" xr:uid="{00000000-0005-0000-0000-00009D1D0000}"/>
    <cellStyle name="Normal 6 3 5" xfId="7603" xr:uid="{00000000-0005-0000-0000-00009E1D0000}"/>
    <cellStyle name="Normal 6 3 5 10" xfId="7604" xr:uid="{00000000-0005-0000-0000-00009F1D0000}"/>
    <cellStyle name="Normal 6 3 5 11" xfId="7605" xr:uid="{00000000-0005-0000-0000-0000A01D0000}"/>
    <cellStyle name="Normal 6 3 5 12" xfId="7606" xr:uid="{00000000-0005-0000-0000-0000A11D0000}"/>
    <cellStyle name="Normal 6 3 5 13" xfId="7607" xr:uid="{00000000-0005-0000-0000-0000A21D0000}"/>
    <cellStyle name="Normal 6 3 5 14" xfId="7608" xr:uid="{00000000-0005-0000-0000-0000A31D0000}"/>
    <cellStyle name="Normal 6 3 5 15" xfId="7609" xr:uid="{00000000-0005-0000-0000-0000A41D0000}"/>
    <cellStyle name="Normal 6 3 5 2" xfId="7610" xr:uid="{00000000-0005-0000-0000-0000A51D0000}"/>
    <cellStyle name="Normal 6 3 5 3" xfId="7611" xr:uid="{00000000-0005-0000-0000-0000A61D0000}"/>
    <cellStyle name="Normal 6 3 5 4" xfId="7612" xr:uid="{00000000-0005-0000-0000-0000A71D0000}"/>
    <cellStyle name="Normal 6 3 5 5" xfId="7613" xr:uid="{00000000-0005-0000-0000-0000A81D0000}"/>
    <cellStyle name="Normal 6 3 5 6" xfId="7614" xr:uid="{00000000-0005-0000-0000-0000A91D0000}"/>
    <cellStyle name="Normal 6 3 5 7" xfId="7615" xr:uid="{00000000-0005-0000-0000-0000AA1D0000}"/>
    <cellStyle name="Normal 6 3 5 8" xfId="7616" xr:uid="{00000000-0005-0000-0000-0000AB1D0000}"/>
    <cellStyle name="Normal 6 3 5 9" xfId="7617" xr:uid="{00000000-0005-0000-0000-0000AC1D0000}"/>
    <cellStyle name="Normal 6 30" xfId="7618" xr:uid="{00000000-0005-0000-0000-0000AD1D0000}"/>
    <cellStyle name="Normal 6 31" xfId="7619" xr:uid="{00000000-0005-0000-0000-0000AE1D0000}"/>
    <cellStyle name="Normal 6 32" xfId="7620" xr:uid="{00000000-0005-0000-0000-0000AF1D0000}"/>
    <cellStyle name="Normal 6 33" xfId="7621" xr:uid="{00000000-0005-0000-0000-0000B01D0000}"/>
    <cellStyle name="Normal 6 34" xfId="7622" xr:uid="{00000000-0005-0000-0000-0000B11D0000}"/>
    <cellStyle name="Normal 6 35" xfId="7623" xr:uid="{00000000-0005-0000-0000-0000B21D0000}"/>
    <cellStyle name="Normal 6 36" xfId="7624" xr:uid="{00000000-0005-0000-0000-0000B31D0000}"/>
    <cellStyle name="Normal 6 37" xfId="7625" xr:uid="{00000000-0005-0000-0000-0000B41D0000}"/>
    <cellStyle name="Normal 6 38" xfId="7626" xr:uid="{00000000-0005-0000-0000-0000B51D0000}"/>
    <cellStyle name="Normal 6 39" xfId="7627" xr:uid="{00000000-0005-0000-0000-0000B61D0000}"/>
    <cellStyle name="Normal 6 4" xfId="7628" xr:uid="{00000000-0005-0000-0000-0000B71D0000}"/>
    <cellStyle name="Normal 6 40" xfId="7629" xr:uid="{00000000-0005-0000-0000-0000B81D0000}"/>
    <cellStyle name="Normal 6 41" xfId="7630" xr:uid="{00000000-0005-0000-0000-0000B91D0000}"/>
    <cellStyle name="Normal 6 42" xfId="7631" xr:uid="{00000000-0005-0000-0000-0000BA1D0000}"/>
    <cellStyle name="Normal 6 43" xfId="7632" xr:uid="{00000000-0005-0000-0000-0000BB1D0000}"/>
    <cellStyle name="Normal 6 44" xfId="7633" xr:uid="{00000000-0005-0000-0000-0000BC1D0000}"/>
    <cellStyle name="Normal 6 45" xfId="7634" xr:uid="{00000000-0005-0000-0000-0000BD1D0000}"/>
    <cellStyle name="Normal 6 46" xfId="7635" xr:uid="{00000000-0005-0000-0000-0000BE1D0000}"/>
    <cellStyle name="Normal 6 47" xfId="7636" xr:uid="{00000000-0005-0000-0000-0000BF1D0000}"/>
    <cellStyle name="Normal 6 48" xfId="7637" xr:uid="{00000000-0005-0000-0000-0000C01D0000}"/>
    <cellStyle name="Normal 6 49" xfId="7638" xr:uid="{00000000-0005-0000-0000-0000C11D0000}"/>
    <cellStyle name="Normal 6 5" xfId="7639" xr:uid="{00000000-0005-0000-0000-0000C21D0000}"/>
    <cellStyle name="Normal 6 50" xfId="7640" xr:uid="{00000000-0005-0000-0000-0000C31D0000}"/>
    <cellStyle name="Normal 6 51" xfId="7641" xr:uid="{00000000-0005-0000-0000-0000C41D0000}"/>
    <cellStyle name="Normal 6 52" xfId="7642" xr:uid="{00000000-0005-0000-0000-0000C51D0000}"/>
    <cellStyle name="Normal 6 53" xfId="7643" xr:uid="{00000000-0005-0000-0000-0000C61D0000}"/>
    <cellStyle name="Normal 6 54" xfId="7644" xr:uid="{00000000-0005-0000-0000-0000C71D0000}"/>
    <cellStyle name="Normal 6 55" xfId="7645" xr:uid="{00000000-0005-0000-0000-0000C81D0000}"/>
    <cellStyle name="Normal 6 56" xfId="7646" xr:uid="{00000000-0005-0000-0000-0000C91D0000}"/>
    <cellStyle name="Normal 6 57" xfId="7647" xr:uid="{00000000-0005-0000-0000-0000CA1D0000}"/>
    <cellStyle name="Normal 6 58" xfId="7648" xr:uid="{00000000-0005-0000-0000-0000CB1D0000}"/>
    <cellStyle name="Normal 6 59" xfId="7649" xr:uid="{00000000-0005-0000-0000-0000CC1D0000}"/>
    <cellStyle name="Normal 6 6" xfId="7650" xr:uid="{00000000-0005-0000-0000-0000CD1D0000}"/>
    <cellStyle name="Normal 6 60" xfId="7651" xr:uid="{00000000-0005-0000-0000-0000CE1D0000}"/>
    <cellStyle name="Normal 6 61" xfId="7652" xr:uid="{00000000-0005-0000-0000-0000CF1D0000}"/>
    <cellStyle name="Normal 6 62" xfId="7653" xr:uid="{00000000-0005-0000-0000-0000D01D0000}"/>
    <cellStyle name="Normal 6 63" xfId="7654" xr:uid="{00000000-0005-0000-0000-0000D11D0000}"/>
    <cellStyle name="Normal 6 64" xfId="7655" xr:uid="{00000000-0005-0000-0000-0000D21D0000}"/>
    <cellStyle name="Normal 6 65" xfId="7656" xr:uid="{00000000-0005-0000-0000-0000D31D0000}"/>
    <cellStyle name="Normal 6 66" xfId="7657" xr:uid="{00000000-0005-0000-0000-0000D41D0000}"/>
    <cellStyle name="Normal 6 67" xfId="7658" xr:uid="{00000000-0005-0000-0000-0000D51D0000}"/>
    <cellStyle name="Normal 6 68" xfId="7659" xr:uid="{00000000-0005-0000-0000-0000D61D0000}"/>
    <cellStyle name="Normal 6 69" xfId="7660" xr:uid="{00000000-0005-0000-0000-0000D71D0000}"/>
    <cellStyle name="Normal 6 7" xfId="7661" xr:uid="{00000000-0005-0000-0000-0000D81D0000}"/>
    <cellStyle name="Normal 6 70" xfId="7662" xr:uid="{00000000-0005-0000-0000-0000D91D0000}"/>
    <cellStyle name="Normal 6 71" xfId="7663" xr:uid="{00000000-0005-0000-0000-0000DA1D0000}"/>
    <cellStyle name="Normal 6 72" xfId="7664" xr:uid="{00000000-0005-0000-0000-0000DB1D0000}"/>
    <cellStyle name="Normal 6 73" xfId="7665" xr:uid="{00000000-0005-0000-0000-0000DC1D0000}"/>
    <cellStyle name="Normal 6 74" xfId="7666" xr:uid="{00000000-0005-0000-0000-0000DD1D0000}"/>
    <cellStyle name="Normal 6 75" xfId="7667" xr:uid="{00000000-0005-0000-0000-0000DE1D0000}"/>
    <cellStyle name="Normal 6 76" xfId="7668" xr:uid="{00000000-0005-0000-0000-0000DF1D0000}"/>
    <cellStyle name="Normal 6 77" xfId="7669" xr:uid="{00000000-0005-0000-0000-0000E01D0000}"/>
    <cellStyle name="Normal 6 78" xfId="7670" xr:uid="{00000000-0005-0000-0000-0000E11D0000}"/>
    <cellStyle name="Normal 6 79" xfId="7671" xr:uid="{00000000-0005-0000-0000-0000E21D0000}"/>
    <cellStyle name="Normal 6 8" xfId="7672" xr:uid="{00000000-0005-0000-0000-0000E31D0000}"/>
    <cellStyle name="Normal 6 80" xfId="7673" xr:uid="{00000000-0005-0000-0000-0000E41D0000}"/>
    <cellStyle name="Normal 6 81" xfId="7674" xr:uid="{00000000-0005-0000-0000-0000E51D0000}"/>
    <cellStyle name="Normal 6 82" xfId="7675" xr:uid="{00000000-0005-0000-0000-0000E61D0000}"/>
    <cellStyle name="Normal 6 83" xfId="7676" xr:uid="{00000000-0005-0000-0000-0000E71D0000}"/>
    <cellStyle name="Normal 6 84" xfId="7677" xr:uid="{00000000-0005-0000-0000-0000E81D0000}"/>
    <cellStyle name="Normal 6 85" xfId="7678" xr:uid="{00000000-0005-0000-0000-0000E91D0000}"/>
    <cellStyle name="Normal 6 86" xfId="7679" xr:uid="{00000000-0005-0000-0000-0000EA1D0000}"/>
    <cellStyle name="Normal 6 87" xfId="7680" xr:uid="{00000000-0005-0000-0000-0000EB1D0000}"/>
    <cellStyle name="Normal 6 88" xfId="7681" xr:uid="{00000000-0005-0000-0000-0000EC1D0000}"/>
    <cellStyle name="Normal 6 89" xfId="7682" xr:uid="{00000000-0005-0000-0000-0000ED1D0000}"/>
    <cellStyle name="Normal 6 9" xfId="7683" xr:uid="{00000000-0005-0000-0000-0000EE1D0000}"/>
    <cellStyle name="Normal 6 90" xfId="7684" xr:uid="{00000000-0005-0000-0000-0000EF1D0000}"/>
    <cellStyle name="Normal 6 91" xfId="7685" xr:uid="{00000000-0005-0000-0000-0000F01D0000}"/>
    <cellStyle name="Normal 6 92" xfId="7686" xr:uid="{00000000-0005-0000-0000-0000F11D0000}"/>
    <cellStyle name="Normal 6 93" xfId="7687" xr:uid="{00000000-0005-0000-0000-0000F21D0000}"/>
    <cellStyle name="Normal 6 94" xfId="7688" xr:uid="{00000000-0005-0000-0000-0000F31D0000}"/>
    <cellStyle name="Normal 6 95" xfId="7689" xr:uid="{00000000-0005-0000-0000-0000F41D0000}"/>
    <cellStyle name="Normal 6 96" xfId="7690" xr:uid="{00000000-0005-0000-0000-0000F51D0000}"/>
    <cellStyle name="Normal 6 97" xfId="7691" xr:uid="{00000000-0005-0000-0000-0000F61D0000}"/>
    <cellStyle name="Normal 6 98" xfId="7692" xr:uid="{00000000-0005-0000-0000-0000F71D0000}"/>
    <cellStyle name="Normal 6 99" xfId="7693" xr:uid="{00000000-0005-0000-0000-0000F81D0000}"/>
    <cellStyle name="Normal 60" xfId="40" xr:uid="{00000000-0005-0000-0000-0000F91D0000}"/>
    <cellStyle name="Normal 60 10" xfId="7694" xr:uid="{00000000-0005-0000-0000-0000FA1D0000}"/>
    <cellStyle name="Normal 60 2" xfId="7695" xr:uid="{00000000-0005-0000-0000-0000FB1D0000}"/>
    <cellStyle name="Normal 60 3" xfId="7696" xr:uid="{00000000-0005-0000-0000-0000FC1D0000}"/>
    <cellStyle name="Normal 60 4" xfId="7697" xr:uid="{00000000-0005-0000-0000-0000FD1D0000}"/>
    <cellStyle name="Normal 60 5" xfId="7698" xr:uid="{00000000-0005-0000-0000-0000FE1D0000}"/>
    <cellStyle name="Normal 60 6" xfId="7699" xr:uid="{00000000-0005-0000-0000-0000FF1D0000}"/>
    <cellStyle name="Normal 60 7" xfId="7700" xr:uid="{00000000-0005-0000-0000-0000001E0000}"/>
    <cellStyle name="Normal 60 8" xfId="7701" xr:uid="{00000000-0005-0000-0000-0000011E0000}"/>
    <cellStyle name="Normal 60 9" xfId="7702" xr:uid="{00000000-0005-0000-0000-0000021E0000}"/>
    <cellStyle name="Normal 61" xfId="42" xr:uid="{00000000-0005-0000-0000-0000031E0000}"/>
    <cellStyle name="Normal 61 10" xfId="7703" xr:uid="{00000000-0005-0000-0000-0000041E0000}"/>
    <cellStyle name="Normal 61 2" xfId="7704" xr:uid="{00000000-0005-0000-0000-0000051E0000}"/>
    <cellStyle name="Normal 61 3" xfId="7705" xr:uid="{00000000-0005-0000-0000-0000061E0000}"/>
    <cellStyle name="Normal 61 4" xfId="7706" xr:uid="{00000000-0005-0000-0000-0000071E0000}"/>
    <cellStyle name="Normal 61 5" xfId="7707" xr:uid="{00000000-0005-0000-0000-0000081E0000}"/>
    <cellStyle name="Normal 61 6" xfId="7708" xr:uid="{00000000-0005-0000-0000-0000091E0000}"/>
    <cellStyle name="Normal 61 7" xfId="7709" xr:uid="{00000000-0005-0000-0000-00000A1E0000}"/>
    <cellStyle name="Normal 61 8" xfId="7710" xr:uid="{00000000-0005-0000-0000-00000B1E0000}"/>
    <cellStyle name="Normal 61 9" xfId="7711" xr:uid="{00000000-0005-0000-0000-00000C1E0000}"/>
    <cellStyle name="Normal 63" xfId="51" xr:uid="{00000000-0005-0000-0000-00000D1E0000}"/>
    <cellStyle name="Normal 63 10" xfId="7712" xr:uid="{00000000-0005-0000-0000-00000E1E0000}"/>
    <cellStyle name="Normal 63 2" xfId="7713" xr:uid="{00000000-0005-0000-0000-00000F1E0000}"/>
    <cellStyle name="Normal 63 3" xfId="7714" xr:uid="{00000000-0005-0000-0000-0000101E0000}"/>
    <cellStyle name="Normal 63 4" xfId="7715" xr:uid="{00000000-0005-0000-0000-0000111E0000}"/>
    <cellStyle name="Normal 63 5" xfId="7716" xr:uid="{00000000-0005-0000-0000-0000121E0000}"/>
    <cellStyle name="Normal 63 6" xfId="7717" xr:uid="{00000000-0005-0000-0000-0000131E0000}"/>
    <cellStyle name="Normal 63 7" xfId="7718" xr:uid="{00000000-0005-0000-0000-0000141E0000}"/>
    <cellStyle name="Normal 63 8" xfId="7719" xr:uid="{00000000-0005-0000-0000-0000151E0000}"/>
    <cellStyle name="Normal 63 9" xfId="7720" xr:uid="{00000000-0005-0000-0000-0000161E0000}"/>
    <cellStyle name="Normal 7" xfId="7721" xr:uid="{00000000-0005-0000-0000-0000171E0000}"/>
    <cellStyle name="Normal 7 10" xfId="7722" xr:uid="{00000000-0005-0000-0000-0000181E0000}"/>
    <cellStyle name="Normal 7 11" xfId="7723" xr:uid="{00000000-0005-0000-0000-0000191E0000}"/>
    <cellStyle name="Normal 7 12" xfId="7724" xr:uid="{00000000-0005-0000-0000-00001A1E0000}"/>
    <cellStyle name="Normal 7 13" xfId="7725" xr:uid="{00000000-0005-0000-0000-00001B1E0000}"/>
    <cellStyle name="Normal 7 14" xfId="7726" xr:uid="{00000000-0005-0000-0000-00001C1E0000}"/>
    <cellStyle name="Normal 7 15" xfId="7727" xr:uid="{00000000-0005-0000-0000-00001D1E0000}"/>
    <cellStyle name="Normal 7 16" xfId="7728" xr:uid="{00000000-0005-0000-0000-00001E1E0000}"/>
    <cellStyle name="Normal 7 17" xfId="7729" xr:uid="{00000000-0005-0000-0000-00001F1E0000}"/>
    <cellStyle name="Normal 7 18" xfId="7730" xr:uid="{00000000-0005-0000-0000-0000201E0000}"/>
    <cellStyle name="Normal 7 19" xfId="7731" xr:uid="{00000000-0005-0000-0000-0000211E0000}"/>
    <cellStyle name="Normal 7 2" xfId="7732" xr:uid="{00000000-0005-0000-0000-0000221E0000}"/>
    <cellStyle name="Normal 7 20" xfId="7733" xr:uid="{00000000-0005-0000-0000-0000231E0000}"/>
    <cellStyle name="Normal 7 21" xfId="7734" xr:uid="{00000000-0005-0000-0000-0000241E0000}"/>
    <cellStyle name="Normal 7 22" xfId="7735" xr:uid="{00000000-0005-0000-0000-0000251E0000}"/>
    <cellStyle name="Normal 7 23" xfId="7736" xr:uid="{00000000-0005-0000-0000-0000261E0000}"/>
    <cellStyle name="Normal 7 24" xfId="7737" xr:uid="{00000000-0005-0000-0000-0000271E0000}"/>
    <cellStyle name="Normal 7 25" xfId="7738" xr:uid="{00000000-0005-0000-0000-0000281E0000}"/>
    <cellStyle name="Normal 7 26" xfId="7739" xr:uid="{00000000-0005-0000-0000-0000291E0000}"/>
    <cellStyle name="Normal 7 27" xfId="7740" xr:uid="{00000000-0005-0000-0000-00002A1E0000}"/>
    <cellStyle name="Normal 7 28" xfId="7741" xr:uid="{00000000-0005-0000-0000-00002B1E0000}"/>
    <cellStyle name="Normal 7 29" xfId="7742" xr:uid="{00000000-0005-0000-0000-00002C1E0000}"/>
    <cellStyle name="Normal 7 3" xfId="7743" xr:uid="{00000000-0005-0000-0000-00002D1E0000}"/>
    <cellStyle name="Normal 7 30" xfId="7744" xr:uid="{00000000-0005-0000-0000-00002E1E0000}"/>
    <cellStyle name="Normal 7 31" xfId="7745" xr:uid="{00000000-0005-0000-0000-00002F1E0000}"/>
    <cellStyle name="Normal 7 32" xfId="7746" xr:uid="{00000000-0005-0000-0000-0000301E0000}"/>
    <cellStyle name="Normal 7 33" xfId="7747" xr:uid="{00000000-0005-0000-0000-0000311E0000}"/>
    <cellStyle name="Normal 7 34" xfId="7748" xr:uid="{00000000-0005-0000-0000-0000321E0000}"/>
    <cellStyle name="Normal 7 35" xfId="7749" xr:uid="{00000000-0005-0000-0000-0000331E0000}"/>
    <cellStyle name="Normal 7 36" xfId="7750" xr:uid="{00000000-0005-0000-0000-0000341E0000}"/>
    <cellStyle name="Normal 7 37" xfId="7751" xr:uid="{00000000-0005-0000-0000-0000351E0000}"/>
    <cellStyle name="Normal 7 38" xfId="7752" xr:uid="{00000000-0005-0000-0000-0000361E0000}"/>
    <cellStyle name="Normal 7 39" xfId="7753" xr:uid="{00000000-0005-0000-0000-0000371E0000}"/>
    <cellStyle name="Normal 7 4" xfId="7754" xr:uid="{00000000-0005-0000-0000-0000381E0000}"/>
    <cellStyle name="Normal 7 40" xfId="7755" xr:uid="{00000000-0005-0000-0000-0000391E0000}"/>
    <cellStyle name="Normal 7 41" xfId="7756" xr:uid="{00000000-0005-0000-0000-00003A1E0000}"/>
    <cellStyle name="Normal 7 42" xfId="7757" xr:uid="{00000000-0005-0000-0000-00003B1E0000}"/>
    <cellStyle name="Normal 7 43" xfId="7758" xr:uid="{00000000-0005-0000-0000-00003C1E0000}"/>
    <cellStyle name="Normal 7 44" xfId="7759" xr:uid="{00000000-0005-0000-0000-00003D1E0000}"/>
    <cellStyle name="Normal 7 45" xfId="7760" xr:uid="{00000000-0005-0000-0000-00003E1E0000}"/>
    <cellStyle name="Normal 7 46" xfId="7761" xr:uid="{00000000-0005-0000-0000-00003F1E0000}"/>
    <cellStyle name="Normal 7 47" xfId="7762" xr:uid="{00000000-0005-0000-0000-0000401E0000}"/>
    <cellStyle name="Normal 7 48" xfId="7763" xr:uid="{00000000-0005-0000-0000-0000411E0000}"/>
    <cellStyle name="Normal 7 49" xfId="7764" xr:uid="{00000000-0005-0000-0000-0000421E0000}"/>
    <cellStyle name="Normal 7 5" xfId="7765" xr:uid="{00000000-0005-0000-0000-0000431E0000}"/>
    <cellStyle name="Normal 7 50" xfId="7766" xr:uid="{00000000-0005-0000-0000-0000441E0000}"/>
    <cellStyle name="Normal 7 51" xfId="7767" xr:uid="{00000000-0005-0000-0000-0000451E0000}"/>
    <cellStyle name="Normal 7 52" xfId="7768" xr:uid="{00000000-0005-0000-0000-0000461E0000}"/>
    <cellStyle name="Normal 7 53" xfId="7769" xr:uid="{00000000-0005-0000-0000-0000471E0000}"/>
    <cellStyle name="Normal 7 54" xfId="7770" xr:uid="{00000000-0005-0000-0000-0000481E0000}"/>
    <cellStyle name="Normal 7 55" xfId="7771" xr:uid="{00000000-0005-0000-0000-0000491E0000}"/>
    <cellStyle name="Normal 7 56" xfId="7772" xr:uid="{00000000-0005-0000-0000-00004A1E0000}"/>
    <cellStyle name="Normal 7 57" xfId="7773" xr:uid="{00000000-0005-0000-0000-00004B1E0000}"/>
    <cellStyle name="Normal 7 58" xfId="7774" xr:uid="{00000000-0005-0000-0000-00004C1E0000}"/>
    <cellStyle name="Normal 7 59" xfId="7775" xr:uid="{00000000-0005-0000-0000-00004D1E0000}"/>
    <cellStyle name="Normal 7 6" xfId="7776" xr:uid="{00000000-0005-0000-0000-00004E1E0000}"/>
    <cellStyle name="Normal 7 60" xfId="7777" xr:uid="{00000000-0005-0000-0000-00004F1E0000}"/>
    <cellStyle name="Normal 7 61" xfId="7778" xr:uid="{00000000-0005-0000-0000-0000501E0000}"/>
    <cellStyle name="Normal 7 62" xfId="7779" xr:uid="{00000000-0005-0000-0000-0000511E0000}"/>
    <cellStyle name="Normal 7 63" xfId="7780" xr:uid="{00000000-0005-0000-0000-0000521E0000}"/>
    <cellStyle name="Normal 7 64" xfId="7781" xr:uid="{00000000-0005-0000-0000-0000531E0000}"/>
    <cellStyle name="Normal 7 65" xfId="7782" xr:uid="{00000000-0005-0000-0000-0000541E0000}"/>
    <cellStyle name="Normal 7 66" xfId="7783" xr:uid="{00000000-0005-0000-0000-0000551E0000}"/>
    <cellStyle name="Normal 7 67" xfId="7784" xr:uid="{00000000-0005-0000-0000-0000561E0000}"/>
    <cellStyle name="Normal 7 68" xfId="7785" xr:uid="{00000000-0005-0000-0000-0000571E0000}"/>
    <cellStyle name="Normal 7 69" xfId="7786" xr:uid="{00000000-0005-0000-0000-0000581E0000}"/>
    <cellStyle name="Normal 7 7" xfId="7787" xr:uid="{00000000-0005-0000-0000-0000591E0000}"/>
    <cellStyle name="Normal 7 70" xfId="7788" xr:uid="{00000000-0005-0000-0000-00005A1E0000}"/>
    <cellStyle name="Normal 7 71" xfId="7789" xr:uid="{00000000-0005-0000-0000-00005B1E0000}"/>
    <cellStyle name="Normal 7 72" xfId="7790" xr:uid="{00000000-0005-0000-0000-00005C1E0000}"/>
    <cellStyle name="Normal 7 73" xfId="7791" xr:uid="{00000000-0005-0000-0000-00005D1E0000}"/>
    <cellStyle name="Normal 7 74" xfId="7792" xr:uid="{00000000-0005-0000-0000-00005E1E0000}"/>
    <cellStyle name="Normal 7 75" xfId="7793" xr:uid="{00000000-0005-0000-0000-00005F1E0000}"/>
    <cellStyle name="Normal 7 76" xfId="7794" xr:uid="{00000000-0005-0000-0000-0000601E0000}"/>
    <cellStyle name="Normal 7 77" xfId="7795" xr:uid="{00000000-0005-0000-0000-0000611E0000}"/>
    <cellStyle name="Normal 7 78" xfId="7796" xr:uid="{00000000-0005-0000-0000-0000621E0000}"/>
    <cellStyle name="Normal 7 79" xfId="7797" xr:uid="{00000000-0005-0000-0000-0000631E0000}"/>
    <cellStyle name="Normal 7 8" xfId="7798" xr:uid="{00000000-0005-0000-0000-0000641E0000}"/>
    <cellStyle name="Normal 7 80" xfId="7799" xr:uid="{00000000-0005-0000-0000-0000651E0000}"/>
    <cellStyle name="Normal 7 9" xfId="27" xr:uid="{00000000-0005-0000-0000-0000661E0000}"/>
    <cellStyle name="Normal 70 10" xfId="7800" xr:uid="{00000000-0005-0000-0000-0000671E0000}"/>
    <cellStyle name="Normal 70 2" xfId="7801" xr:uid="{00000000-0005-0000-0000-0000681E0000}"/>
    <cellStyle name="Normal 70 3" xfId="7802" xr:uid="{00000000-0005-0000-0000-0000691E0000}"/>
    <cellStyle name="Normal 70 4" xfId="7803" xr:uid="{00000000-0005-0000-0000-00006A1E0000}"/>
    <cellStyle name="Normal 70 5" xfId="7804" xr:uid="{00000000-0005-0000-0000-00006B1E0000}"/>
    <cellStyle name="Normal 70 6" xfId="7805" xr:uid="{00000000-0005-0000-0000-00006C1E0000}"/>
    <cellStyle name="Normal 70 7" xfId="7806" xr:uid="{00000000-0005-0000-0000-00006D1E0000}"/>
    <cellStyle name="Normal 70 8" xfId="7807" xr:uid="{00000000-0005-0000-0000-00006E1E0000}"/>
    <cellStyle name="Normal 70 9" xfId="7808" xr:uid="{00000000-0005-0000-0000-00006F1E0000}"/>
    <cellStyle name="Normal 79" xfId="47" xr:uid="{00000000-0005-0000-0000-0000701E0000}"/>
    <cellStyle name="Normal 79 10" xfId="7809" xr:uid="{00000000-0005-0000-0000-0000711E0000}"/>
    <cellStyle name="Normal 79 2" xfId="7810" xr:uid="{00000000-0005-0000-0000-0000721E0000}"/>
    <cellStyle name="Normal 79 3" xfId="7811" xr:uid="{00000000-0005-0000-0000-0000731E0000}"/>
    <cellStyle name="Normal 79 4" xfId="7812" xr:uid="{00000000-0005-0000-0000-0000741E0000}"/>
    <cellStyle name="Normal 79 5" xfId="7813" xr:uid="{00000000-0005-0000-0000-0000751E0000}"/>
    <cellStyle name="Normal 79 6" xfId="7814" xr:uid="{00000000-0005-0000-0000-0000761E0000}"/>
    <cellStyle name="Normal 79 7" xfId="7815" xr:uid="{00000000-0005-0000-0000-0000771E0000}"/>
    <cellStyle name="Normal 79 8" xfId="7816" xr:uid="{00000000-0005-0000-0000-0000781E0000}"/>
    <cellStyle name="Normal 79 9" xfId="7817" xr:uid="{00000000-0005-0000-0000-0000791E0000}"/>
    <cellStyle name="Normal 8" xfId="24" xr:uid="{00000000-0005-0000-0000-00007A1E0000}"/>
    <cellStyle name="Normal 8 10" xfId="33" xr:uid="{00000000-0005-0000-0000-00007B1E0000}"/>
    <cellStyle name="Normal 8 11" xfId="7818" xr:uid="{00000000-0005-0000-0000-00007C1E0000}"/>
    <cellStyle name="Normal 8 12" xfId="7819" xr:uid="{00000000-0005-0000-0000-00007D1E0000}"/>
    <cellStyle name="Normal 8 13" xfId="7820" xr:uid="{00000000-0005-0000-0000-00007E1E0000}"/>
    <cellStyle name="Normal 8 14" xfId="7821" xr:uid="{00000000-0005-0000-0000-00007F1E0000}"/>
    <cellStyle name="Normal 8 15" xfId="7822" xr:uid="{00000000-0005-0000-0000-0000801E0000}"/>
    <cellStyle name="Normal 8 16" xfId="7823" xr:uid="{00000000-0005-0000-0000-0000811E0000}"/>
    <cellStyle name="Normal 8 17" xfId="7824" xr:uid="{00000000-0005-0000-0000-0000821E0000}"/>
    <cellStyle name="Normal 8 18" xfId="7825" xr:uid="{00000000-0005-0000-0000-0000831E0000}"/>
    <cellStyle name="Normal 8 19" xfId="7826" xr:uid="{00000000-0005-0000-0000-0000841E0000}"/>
    <cellStyle name="Normal 8 2" xfId="7827" xr:uid="{00000000-0005-0000-0000-0000851E0000}"/>
    <cellStyle name="Normal 8 20" xfId="7828" xr:uid="{00000000-0005-0000-0000-0000861E0000}"/>
    <cellStyle name="Normal 8 21" xfId="7829" xr:uid="{00000000-0005-0000-0000-0000871E0000}"/>
    <cellStyle name="Normal 8 22" xfId="7830" xr:uid="{00000000-0005-0000-0000-0000881E0000}"/>
    <cellStyle name="Normal 8 23" xfId="7831" xr:uid="{00000000-0005-0000-0000-0000891E0000}"/>
    <cellStyle name="Normal 8 24" xfId="7832" xr:uid="{00000000-0005-0000-0000-00008A1E0000}"/>
    <cellStyle name="Normal 8 25" xfId="7833" xr:uid="{00000000-0005-0000-0000-00008B1E0000}"/>
    <cellStyle name="Normal 8 26" xfId="7834" xr:uid="{00000000-0005-0000-0000-00008C1E0000}"/>
    <cellStyle name="Normal 8 27" xfId="7835" xr:uid="{00000000-0005-0000-0000-00008D1E0000}"/>
    <cellStyle name="Normal 8 28" xfId="7836" xr:uid="{00000000-0005-0000-0000-00008E1E0000}"/>
    <cellStyle name="Normal 8 29" xfId="7837" xr:uid="{00000000-0005-0000-0000-00008F1E0000}"/>
    <cellStyle name="Normal 8 3" xfId="7838" xr:uid="{00000000-0005-0000-0000-0000901E0000}"/>
    <cellStyle name="Normal 8 30" xfId="7839" xr:uid="{00000000-0005-0000-0000-0000911E0000}"/>
    <cellStyle name="Normal 8 31" xfId="7840" xr:uid="{00000000-0005-0000-0000-0000921E0000}"/>
    <cellStyle name="Normal 8 32" xfId="7841" xr:uid="{00000000-0005-0000-0000-0000931E0000}"/>
    <cellStyle name="Normal 8 33" xfId="7842" xr:uid="{00000000-0005-0000-0000-0000941E0000}"/>
    <cellStyle name="Normal 8 34" xfId="7843" xr:uid="{00000000-0005-0000-0000-0000951E0000}"/>
    <cellStyle name="Normal 8 35" xfId="7844" xr:uid="{00000000-0005-0000-0000-0000961E0000}"/>
    <cellStyle name="Normal 8 36" xfId="7845" xr:uid="{00000000-0005-0000-0000-0000971E0000}"/>
    <cellStyle name="Normal 8 37" xfId="7846" xr:uid="{00000000-0005-0000-0000-0000981E0000}"/>
    <cellStyle name="Normal 8 38" xfId="7847" xr:uid="{00000000-0005-0000-0000-0000991E0000}"/>
    <cellStyle name="Normal 8 39" xfId="7848" xr:uid="{00000000-0005-0000-0000-00009A1E0000}"/>
    <cellStyle name="Normal 8 4" xfId="7849" xr:uid="{00000000-0005-0000-0000-00009B1E0000}"/>
    <cellStyle name="Normal 8 40" xfId="7850" xr:uid="{00000000-0005-0000-0000-00009C1E0000}"/>
    <cellStyle name="Normal 8 41" xfId="7851" xr:uid="{00000000-0005-0000-0000-00009D1E0000}"/>
    <cellStyle name="Normal 8 42" xfId="7852" xr:uid="{00000000-0005-0000-0000-00009E1E0000}"/>
    <cellStyle name="Normal 8 43" xfId="7853" xr:uid="{00000000-0005-0000-0000-00009F1E0000}"/>
    <cellStyle name="Normal 8 44" xfId="7854" xr:uid="{00000000-0005-0000-0000-0000A01E0000}"/>
    <cellStyle name="Normal 8 45" xfId="7855" xr:uid="{00000000-0005-0000-0000-0000A11E0000}"/>
    <cellStyle name="Normal 8 46" xfId="7856" xr:uid="{00000000-0005-0000-0000-0000A21E0000}"/>
    <cellStyle name="Normal 8 47" xfId="7857" xr:uid="{00000000-0005-0000-0000-0000A31E0000}"/>
    <cellStyle name="Normal 8 48" xfId="7858" xr:uid="{00000000-0005-0000-0000-0000A41E0000}"/>
    <cellStyle name="Normal 8 49" xfId="7859" xr:uid="{00000000-0005-0000-0000-0000A51E0000}"/>
    <cellStyle name="Normal 8 5" xfId="7860" xr:uid="{00000000-0005-0000-0000-0000A61E0000}"/>
    <cellStyle name="Normal 8 50" xfId="7861" xr:uid="{00000000-0005-0000-0000-0000A71E0000}"/>
    <cellStyle name="Normal 8 51" xfId="7862" xr:uid="{00000000-0005-0000-0000-0000A81E0000}"/>
    <cellStyle name="Normal 8 52" xfId="7863" xr:uid="{00000000-0005-0000-0000-0000A91E0000}"/>
    <cellStyle name="Normal 8 53" xfId="7864" xr:uid="{00000000-0005-0000-0000-0000AA1E0000}"/>
    <cellStyle name="Normal 8 54" xfId="7865" xr:uid="{00000000-0005-0000-0000-0000AB1E0000}"/>
    <cellStyle name="Normal 8 55" xfId="7866" xr:uid="{00000000-0005-0000-0000-0000AC1E0000}"/>
    <cellStyle name="Normal 8 56" xfId="7867" xr:uid="{00000000-0005-0000-0000-0000AD1E0000}"/>
    <cellStyle name="Normal 8 57" xfId="7868" xr:uid="{00000000-0005-0000-0000-0000AE1E0000}"/>
    <cellStyle name="Normal 8 58" xfId="7869" xr:uid="{00000000-0005-0000-0000-0000AF1E0000}"/>
    <cellStyle name="Normal 8 59" xfId="7870" xr:uid="{00000000-0005-0000-0000-0000B01E0000}"/>
    <cellStyle name="Normal 8 6" xfId="7871" xr:uid="{00000000-0005-0000-0000-0000B11E0000}"/>
    <cellStyle name="Normal 8 60" xfId="7872" xr:uid="{00000000-0005-0000-0000-0000B21E0000}"/>
    <cellStyle name="Normal 8 61" xfId="7873" xr:uid="{00000000-0005-0000-0000-0000B31E0000}"/>
    <cellStyle name="Normal 8 62" xfId="7874" xr:uid="{00000000-0005-0000-0000-0000B41E0000}"/>
    <cellStyle name="Normal 8 63" xfId="7875" xr:uid="{00000000-0005-0000-0000-0000B51E0000}"/>
    <cellStyle name="Normal 8 64" xfId="7876" xr:uid="{00000000-0005-0000-0000-0000B61E0000}"/>
    <cellStyle name="Normal 8 65" xfId="7877" xr:uid="{00000000-0005-0000-0000-0000B71E0000}"/>
    <cellStyle name="Normal 8 66" xfId="7878" xr:uid="{00000000-0005-0000-0000-0000B81E0000}"/>
    <cellStyle name="Normal 8 67" xfId="7879" xr:uid="{00000000-0005-0000-0000-0000B91E0000}"/>
    <cellStyle name="Normal 8 68" xfId="7880" xr:uid="{00000000-0005-0000-0000-0000BA1E0000}"/>
    <cellStyle name="Normal 8 69" xfId="7881" xr:uid="{00000000-0005-0000-0000-0000BB1E0000}"/>
    <cellStyle name="Normal 8 7" xfId="7882" xr:uid="{00000000-0005-0000-0000-0000BC1E0000}"/>
    <cellStyle name="Normal 8 70" xfId="7883" xr:uid="{00000000-0005-0000-0000-0000BD1E0000}"/>
    <cellStyle name="Normal 8 71" xfId="7884" xr:uid="{00000000-0005-0000-0000-0000BE1E0000}"/>
    <cellStyle name="Normal 8 72" xfId="7885" xr:uid="{00000000-0005-0000-0000-0000BF1E0000}"/>
    <cellStyle name="Normal 8 73" xfId="7886" xr:uid="{00000000-0005-0000-0000-0000C01E0000}"/>
    <cellStyle name="Normal 8 74" xfId="7887" xr:uid="{00000000-0005-0000-0000-0000C11E0000}"/>
    <cellStyle name="Normal 8 75" xfId="7888" xr:uid="{00000000-0005-0000-0000-0000C21E0000}"/>
    <cellStyle name="Normal 8 76" xfId="7889" xr:uid="{00000000-0005-0000-0000-0000C31E0000}"/>
    <cellStyle name="Normal 8 77" xfId="7890" xr:uid="{00000000-0005-0000-0000-0000C41E0000}"/>
    <cellStyle name="Normal 8 78" xfId="7891" xr:uid="{00000000-0005-0000-0000-0000C51E0000}"/>
    <cellStyle name="Normal 8 79" xfId="7892" xr:uid="{00000000-0005-0000-0000-0000C61E0000}"/>
    <cellStyle name="Normal 8 8" xfId="7893" xr:uid="{00000000-0005-0000-0000-0000C71E0000}"/>
    <cellStyle name="Normal 8 80" xfId="7894" xr:uid="{00000000-0005-0000-0000-0000C81E0000}"/>
    <cellStyle name="Normal 8 81" xfId="7895" xr:uid="{00000000-0005-0000-0000-0000C91E0000}"/>
    <cellStyle name="Normal 8 82" xfId="7896" xr:uid="{00000000-0005-0000-0000-0000CA1E0000}"/>
    <cellStyle name="Normal 8 83" xfId="7897" xr:uid="{00000000-0005-0000-0000-0000CB1E0000}"/>
    <cellStyle name="Normal 8 84" xfId="7898" xr:uid="{00000000-0005-0000-0000-0000CC1E0000}"/>
    <cellStyle name="Normal 8 85" xfId="7899" xr:uid="{00000000-0005-0000-0000-0000CD1E0000}"/>
    <cellStyle name="Normal 8 86" xfId="7900" xr:uid="{00000000-0005-0000-0000-0000CE1E0000}"/>
    <cellStyle name="Normal 8 87" xfId="7901" xr:uid="{00000000-0005-0000-0000-0000CF1E0000}"/>
    <cellStyle name="Normal 8 9" xfId="7902" xr:uid="{00000000-0005-0000-0000-0000D01E0000}"/>
    <cellStyle name="Normal 80" xfId="44" xr:uid="{00000000-0005-0000-0000-0000D11E0000}"/>
    <cellStyle name="Normal 80 10" xfId="7903" xr:uid="{00000000-0005-0000-0000-0000D21E0000}"/>
    <cellStyle name="Normal 80 2" xfId="7904" xr:uid="{00000000-0005-0000-0000-0000D31E0000}"/>
    <cellStyle name="Normal 80 3" xfId="7905" xr:uid="{00000000-0005-0000-0000-0000D41E0000}"/>
    <cellStyle name="Normal 80 4" xfId="7906" xr:uid="{00000000-0005-0000-0000-0000D51E0000}"/>
    <cellStyle name="Normal 80 5" xfId="7907" xr:uid="{00000000-0005-0000-0000-0000D61E0000}"/>
    <cellStyle name="Normal 80 6" xfId="7908" xr:uid="{00000000-0005-0000-0000-0000D71E0000}"/>
    <cellStyle name="Normal 80 7" xfId="7909" xr:uid="{00000000-0005-0000-0000-0000D81E0000}"/>
    <cellStyle name="Normal 80 8" xfId="7910" xr:uid="{00000000-0005-0000-0000-0000D91E0000}"/>
    <cellStyle name="Normal 80 9" xfId="7911" xr:uid="{00000000-0005-0000-0000-0000DA1E0000}"/>
    <cellStyle name="Normal 81" xfId="46" xr:uid="{00000000-0005-0000-0000-0000DB1E0000}"/>
    <cellStyle name="Normal 81 10" xfId="7912" xr:uid="{00000000-0005-0000-0000-0000DC1E0000}"/>
    <cellStyle name="Normal 81 2" xfId="7913" xr:uid="{00000000-0005-0000-0000-0000DD1E0000}"/>
    <cellStyle name="Normal 81 3" xfId="7914" xr:uid="{00000000-0005-0000-0000-0000DE1E0000}"/>
    <cellStyle name="Normal 81 4" xfId="7915" xr:uid="{00000000-0005-0000-0000-0000DF1E0000}"/>
    <cellStyle name="Normal 81 5" xfId="7916" xr:uid="{00000000-0005-0000-0000-0000E01E0000}"/>
    <cellStyle name="Normal 81 6" xfId="7917" xr:uid="{00000000-0005-0000-0000-0000E11E0000}"/>
    <cellStyle name="Normal 81 7" xfId="7918" xr:uid="{00000000-0005-0000-0000-0000E21E0000}"/>
    <cellStyle name="Normal 81 8" xfId="7919" xr:uid="{00000000-0005-0000-0000-0000E31E0000}"/>
    <cellStyle name="Normal 81 9" xfId="7920" xr:uid="{00000000-0005-0000-0000-0000E41E0000}"/>
    <cellStyle name="Normal 82" xfId="48" xr:uid="{00000000-0005-0000-0000-0000E51E0000}"/>
    <cellStyle name="Normal 82 10" xfId="7921" xr:uid="{00000000-0005-0000-0000-0000E61E0000}"/>
    <cellStyle name="Normal 82 2" xfId="7922" xr:uid="{00000000-0005-0000-0000-0000E71E0000}"/>
    <cellStyle name="Normal 82 3" xfId="7923" xr:uid="{00000000-0005-0000-0000-0000E81E0000}"/>
    <cellStyle name="Normal 82 4" xfId="7924" xr:uid="{00000000-0005-0000-0000-0000E91E0000}"/>
    <cellStyle name="Normal 82 5" xfId="7925" xr:uid="{00000000-0005-0000-0000-0000EA1E0000}"/>
    <cellStyle name="Normal 82 6" xfId="7926" xr:uid="{00000000-0005-0000-0000-0000EB1E0000}"/>
    <cellStyle name="Normal 82 7" xfId="7927" xr:uid="{00000000-0005-0000-0000-0000EC1E0000}"/>
    <cellStyle name="Normal 82 8" xfId="7928" xr:uid="{00000000-0005-0000-0000-0000ED1E0000}"/>
    <cellStyle name="Normal 82 9" xfId="7929" xr:uid="{00000000-0005-0000-0000-0000EE1E0000}"/>
    <cellStyle name="Normal 84 10" xfId="7930" xr:uid="{00000000-0005-0000-0000-0000EF1E0000}"/>
    <cellStyle name="Normal 84 2" xfId="7931" xr:uid="{00000000-0005-0000-0000-0000F01E0000}"/>
    <cellStyle name="Normal 84 3" xfId="7932" xr:uid="{00000000-0005-0000-0000-0000F11E0000}"/>
    <cellStyle name="Normal 84 4" xfId="7933" xr:uid="{00000000-0005-0000-0000-0000F21E0000}"/>
    <cellStyle name="Normal 84 5" xfId="7934" xr:uid="{00000000-0005-0000-0000-0000F31E0000}"/>
    <cellStyle name="Normal 84 6" xfId="7935" xr:uid="{00000000-0005-0000-0000-0000F41E0000}"/>
    <cellStyle name="Normal 84 7" xfId="7936" xr:uid="{00000000-0005-0000-0000-0000F51E0000}"/>
    <cellStyle name="Normal 84 8" xfId="7937" xr:uid="{00000000-0005-0000-0000-0000F61E0000}"/>
    <cellStyle name="Normal 84 9" xfId="7938" xr:uid="{00000000-0005-0000-0000-0000F71E0000}"/>
    <cellStyle name="Normal 85 10" xfId="7939" xr:uid="{00000000-0005-0000-0000-0000F81E0000}"/>
    <cellStyle name="Normal 85 2" xfId="7940" xr:uid="{00000000-0005-0000-0000-0000F91E0000}"/>
    <cellStyle name="Normal 85 3" xfId="7941" xr:uid="{00000000-0005-0000-0000-0000FA1E0000}"/>
    <cellStyle name="Normal 85 4" xfId="7942" xr:uid="{00000000-0005-0000-0000-0000FB1E0000}"/>
    <cellStyle name="Normal 85 5" xfId="7943" xr:uid="{00000000-0005-0000-0000-0000FC1E0000}"/>
    <cellStyle name="Normal 85 6" xfId="7944" xr:uid="{00000000-0005-0000-0000-0000FD1E0000}"/>
    <cellStyle name="Normal 85 7" xfId="7945" xr:uid="{00000000-0005-0000-0000-0000FE1E0000}"/>
    <cellStyle name="Normal 85 8" xfId="7946" xr:uid="{00000000-0005-0000-0000-0000FF1E0000}"/>
    <cellStyle name="Normal 85 9" xfId="7947" xr:uid="{00000000-0005-0000-0000-0000001F0000}"/>
    <cellStyle name="Normal 87 10" xfId="7948" xr:uid="{00000000-0005-0000-0000-0000011F0000}"/>
    <cellStyle name="Normal 87 2" xfId="7949" xr:uid="{00000000-0005-0000-0000-0000021F0000}"/>
    <cellStyle name="Normal 87 3" xfId="7950" xr:uid="{00000000-0005-0000-0000-0000031F0000}"/>
    <cellStyle name="Normal 87 4" xfId="7951" xr:uid="{00000000-0005-0000-0000-0000041F0000}"/>
    <cellStyle name="Normal 87 5" xfId="7952" xr:uid="{00000000-0005-0000-0000-0000051F0000}"/>
    <cellStyle name="Normal 87 6" xfId="7953" xr:uid="{00000000-0005-0000-0000-0000061F0000}"/>
    <cellStyle name="Normal 87 7" xfId="7954" xr:uid="{00000000-0005-0000-0000-0000071F0000}"/>
    <cellStyle name="Normal 87 8" xfId="7955" xr:uid="{00000000-0005-0000-0000-0000081F0000}"/>
    <cellStyle name="Normal 87 9" xfId="7956" xr:uid="{00000000-0005-0000-0000-0000091F0000}"/>
    <cellStyle name="Normal 88 10" xfId="7957" xr:uid="{00000000-0005-0000-0000-00000A1F0000}"/>
    <cellStyle name="Normal 88 2" xfId="7958" xr:uid="{00000000-0005-0000-0000-00000B1F0000}"/>
    <cellStyle name="Normal 88 3" xfId="7959" xr:uid="{00000000-0005-0000-0000-00000C1F0000}"/>
    <cellStyle name="Normal 88 4" xfId="7960" xr:uid="{00000000-0005-0000-0000-00000D1F0000}"/>
    <cellStyle name="Normal 88 5" xfId="7961" xr:uid="{00000000-0005-0000-0000-00000E1F0000}"/>
    <cellStyle name="Normal 88 6" xfId="7962" xr:uid="{00000000-0005-0000-0000-00000F1F0000}"/>
    <cellStyle name="Normal 88 7" xfId="7963" xr:uid="{00000000-0005-0000-0000-0000101F0000}"/>
    <cellStyle name="Normal 88 8" xfId="7964" xr:uid="{00000000-0005-0000-0000-0000111F0000}"/>
    <cellStyle name="Normal 88 9" xfId="7965" xr:uid="{00000000-0005-0000-0000-0000121F0000}"/>
    <cellStyle name="Normal 89" xfId="37" xr:uid="{00000000-0005-0000-0000-0000131F0000}"/>
    <cellStyle name="Normal 89 2" xfId="7966" xr:uid="{00000000-0005-0000-0000-0000141F0000}"/>
    <cellStyle name="Normal 89 3" xfId="7967" xr:uid="{00000000-0005-0000-0000-0000151F0000}"/>
    <cellStyle name="Normal 89 4" xfId="7968" xr:uid="{00000000-0005-0000-0000-0000161F0000}"/>
    <cellStyle name="Normal 89 5" xfId="7969" xr:uid="{00000000-0005-0000-0000-0000171F0000}"/>
    <cellStyle name="Normal 89 6" xfId="7970" xr:uid="{00000000-0005-0000-0000-0000181F0000}"/>
    <cellStyle name="Normal 9" xfId="20" xr:uid="{00000000-0005-0000-0000-0000191F0000}"/>
    <cellStyle name="Normal 9 2" xfId="7971" xr:uid="{00000000-0005-0000-0000-00001A1F0000}"/>
    <cellStyle name="Normal 90" xfId="43" xr:uid="{00000000-0005-0000-0000-00001B1F0000}"/>
    <cellStyle name="Normal 90 2" xfId="7972" xr:uid="{00000000-0005-0000-0000-00001C1F0000}"/>
    <cellStyle name="Normal 90 3" xfId="7973" xr:uid="{00000000-0005-0000-0000-00001D1F0000}"/>
    <cellStyle name="Normal 90 4" xfId="7974" xr:uid="{00000000-0005-0000-0000-00001E1F0000}"/>
    <cellStyle name="Normal 90 5" xfId="7975" xr:uid="{00000000-0005-0000-0000-00001F1F0000}"/>
    <cellStyle name="Normal 90 6" xfId="7976" xr:uid="{00000000-0005-0000-0000-0000201F0000}"/>
    <cellStyle name="Normal 91" xfId="45" xr:uid="{00000000-0005-0000-0000-0000211F0000}"/>
    <cellStyle name="Normal 91 2" xfId="7977" xr:uid="{00000000-0005-0000-0000-0000221F0000}"/>
    <cellStyle name="Normal 91 3" xfId="7978" xr:uid="{00000000-0005-0000-0000-0000231F0000}"/>
    <cellStyle name="Normal 91 4" xfId="7979" xr:uid="{00000000-0005-0000-0000-0000241F0000}"/>
    <cellStyle name="Normal 91 5" xfId="7980" xr:uid="{00000000-0005-0000-0000-0000251F0000}"/>
    <cellStyle name="Normal 91 6" xfId="7981" xr:uid="{00000000-0005-0000-0000-0000261F0000}"/>
    <cellStyle name="Normal 92" xfId="52" xr:uid="{00000000-0005-0000-0000-0000271F0000}"/>
    <cellStyle name="Normal 92 2" xfId="7982" xr:uid="{00000000-0005-0000-0000-0000281F0000}"/>
    <cellStyle name="Normal 92 3" xfId="7983" xr:uid="{00000000-0005-0000-0000-0000291F0000}"/>
    <cellStyle name="Normal 92 4" xfId="7984" xr:uid="{00000000-0005-0000-0000-00002A1F0000}"/>
    <cellStyle name="Normal 92 5" xfId="7985" xr:uid="{00000000-0005-0000-0000-00002B1F0000}"/>
    <cellStyle name="Normal 92 6" xfId="7986" xr:uid="{00000000-0005-0000-0000-00002C1F0000}"/>
    <cellStyle name="Normal_02-G_XGDP" xfId="8" xr:uid="{8B24CE21-5E25-4DE0-A518-B5FE4F1579F6}"/>
    <cellStyle name="Normal_gfobj" xfId="14" xr:uid="{822C9331-CFF1-444E-96E7-F6AA7D606FB1}"/>
    <cellStyle name="Normal_Hoja2" xfId="1" xr:uid="{00000000-0005-0000-0000-000004000000}"/>
    <cellStyle name="Normal_MEXICO EN EL MUNDO2007" xfId="10" xr:uid="{E612D82F-6322-4435-B8F0-413835522148}"/>
    <cellStyle name="Normal_PPP-C" xfId="9" xr:uid="{0B8E0848-4F2A-46F8-ADF4-FFCED420390B}"/>
    <cellStyle name="Normal_TSEC" xfId="12" xr:uid="{A772B9E6-A8C0-4848-B48C-CE270F45D668}"/>
    <cellStyle name="Porcentual 2" xfId="7987" xr:uid="{00000000-0005-0000-0000-00003D1F0000}"/>
    <cellStyle name="Porcentual 2 2" xfId="7991" xr:uid="{00000000-0005-0000-0000-00003E1F0000}"/>
  </cellStyles>
  <dxfs count="0"/>
  <tableStyles count="0" defaultTableStyle="TableStyleMedium2" defaultPivotStyle="PivotStyleLight16"/>
  <colors>
    <mruColors>
      <color rgb="FF621132"/>
      <color rgb="FFA121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11</xdr:col>
      <xdr:colOff>353785</xdr:colOff>
      <xdr:row>0</xdr:row>
      <xdr:rowOff>81643</xdr:rowOff>
    </xdr:from>
    <xdr:to>
      <xdr:col>11</xdr:col>
      <xdr:colOff>965785</xdr:colOff>
      <xdr:row>3</xdr:row>
      <xdr:rowOff>122143</xdr:rowOff>
    </xdr:to>
    <xdr:pic>
      <xdr:nvPicPr>
        <xdr:cNvPr id="2" name="Imagen 5" descr="Casa">
          <a:hlinkClick xmlns:r="http://schemas.openxmlformats.org/officeDocument/2006/relationships" r:id="rId1"/>
          <a:extLst>
            <a:ext uri="{FF2B5EF4-FFF2-40B4-BE49-F238E27FC236}">
              <a16:creationId xmlns:a16="http://schemas.microsoft.com/office/drawing/2014/main" id="{D998E70B-AD87-4B26-A76B-4943D07B8463}"/>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879285" y="81643"/>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76200</xdr:colOff>
      <xdr:row>0</xdr:row>
      <xdr:rowOff>47625</xdr:rowOff>
    </xdr:from>
    <xdr:to>
      <xdr:col>9</xdr:col>
      <xdr:colOff>688200</xdr:colOff>
      <xdr:row>3</xdr:row>
      <xdr:rowOff>88125</xdr:rowOff>
    </xdr:to>
    <xdr:pic>
      <xdr:nvPicPr>
        <xdr:cNvPr id="2" name="Imagen 5" descr="Casa">
          <a:hlinkClick xmlns:r="http://schemas.openxmlformats.org/officeDocument/2006/relationships" r:id="rId1"/>
          <a:extLst>
            <a:ext uri="{FF2B5EF4-FFF2-40B4-BE49-F238E27FC236}">
              <a16:creationId xmlns:a16="http://schemas.microsoft.com/office/drawing/2014/main" id="{D1EC7AA9-8AD2-40B3-950C-36787E9B3086}"/>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763375" y="47625"/>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495300</xdr:colOff>
      <xdr:row>1</xdr:row>
      <xdr:rowOff>0</xdr:rowOff>
    </xdr:from>
    <xdr:to>
      <xdr:col>2</xdr:col>
      <xdr:colOff>1107300</xdr:colOff>
      <xdr:row>4</xdr:row>
      <xdr:rowOff>40500</xdr:rowOff>
    </xdr:to>
    <xdr:pic>
      <xdr:nvPicPr>
        <xdr:cNvPr id="2" name="Imagen 5" descr="Casa">
          <a:hlinkClick xmlns:r="http://schemas.openxmlformats.org/officeDocument/2006/relationships" r:id="rId1"/>
          <a:extLst>
            <a:ext uri="{FF2B5EF4-FFF2-40B4-BE49-F238E27FC236}">
              <a16:creationId xmlns:a16="http://schemas.microsoft.com/office/drawing/2014/main" id="{15A45D37-691F-4E61-8F19-08A651F1207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4352925" y="19050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361950</xdr:colOff>
      <xdr:row>0</xdr:row>
      <xdr:rowOff>76200</xdr:rowOff>
    </xdr:from>
    <xdr:to>
      <xdr:col>3</xdr:col>
      <xdr:colOff>973950</xdr:colOff>
      <xdr:row>3</xdr:row>
      <xdr:rowOff>116700</xdr:rowOff>
    </xdr:to>
    <xdr:pic>
      <xdr:nvPicPr>
        <xdr:cNvPr id="2" name="Imagen 5" descr="Casa">
          <a:hlinkClick xmlns:r="http://schemas.openxmlformats.org/officeDocument/2006/relationships" r:id="rId1"/>
          <a:extLst>
            <a:ext uri="{FF2B5EF4-FFF2-40B4-BE49-F238E27FC236}">
              <a16:creationId xmlns:a16="http://schemas.microsoft.com/office/drawing/2014/main" id="{D5147E1D-BB8A-47C9-B820-EFA9403056C8}"/>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4724400" y="7620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133350</xdr:colOff>
      <xdr:row>0</xdr:row>
      <xdr:rowOff>28575</xdr:rowOff>
    </xdr:from>
    <xdr:to>
      <xdr:col>4</xdr:col>
      <xdr:colOff>745350</xdr:colOff>
      <xdr:row>2</xdr:row>
      <xdr:rowOff>183375</xdr:rowOff>
    </xdr:to>
    <xdr:pic>
      <xdr:nvPicPr>
        <xdr:cNvPr id="2" name="Imagen 5" descr="Casa">
          <a:hlinkClick xmlns:r="http://schemas.openxmlformats.org/officeDocument/2006/relationships" r:id="rId1"/>
          <a:extLst>
            <a:ext uri="{FF2B5EF4-FFF2-40B4-BE49-F238E27FC236}">
              <a16:creationId xmlns:a16="http://schemas.microsoft.com/office/drawing/2014/main" id="{2C9FCFC1-6826-4EAB-9EF9-161F63B1F287}"/>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5076825" y="28575"/>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1152525</xdr:colOff>
      <xdr:row>0</xdr:row>
      <xdr:rowOff>57150</xdr:rowOff>
    </xdr:from>
    <xdr:to>
      <xdr:col>4</xdr:col>
      <xdr:colOff>1764525</xdr:colOff>
      <xdr:row>3</xdr:row>
      <xdr:rowOff>97650</xdr:rowOff>
    </xdr:to>
    <xdr:pic>
      <xdr:nvPicPr>
        <xdr:cNvPr id="2" name="Imagen 5" descr="Casa">
          <a:hlinkClick xmlns:r="http://schemas.openxmlformats.org/officeDocument/2006/relationships" r:id="rId1"/>
          <a:extLst>
            <a:ext uri="{FF2B5EF4-FFF2-40B4-BE49-F238E27FC236}">
              <a16:creationId xmlns:a16="http://schemas.microsoft.com/office/drawing/2014/main" id="{1D8C510C-E696-4F19-A5B0-E2B8474B6DA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5943600" y="5715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1123950</xdr:colOff>
      <xdr:row>0</xdr:row>
      <xdr:rowOff>114300</xdr:rowOff>
    </xdr:from>
    <xdr:to>
      <xdr:col>5</xdr:col>
      <xdr:colOff>269100</xdr:colOff>
      <xdr:row>3</xdr:row>
      <xdr:rowOff>154800</xdr:rowOff>
    </xdr:to>
    <xdr:pic>
      <xdr:nvPicPr>
        <xdr:cNvPr id="2" name="Imagen 5" descr="Casa">
          <a:hlinkClick xmlns:r="http://schemas.openxmlformats.org/officeDocument/2006/relationships" r:id="rId1"/>
          <a:extLst>
            <a:ext uri="{FF2B5EF4-FFF2-40B4-BE49-F238E27FC236}">
              <a16:creationId xmlns:a16="http://schemas.microsoft.com/office/drawing/2014/main" id="{6E08557A-388F-40F1-A782-D39E3475FC9B}"/>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7620000" y="11430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18</xdr:col>
      <xdr:colOff>146958</xdr:colOff>
      <xdr:row>0</xdr:row>
      <xdr:rowOff>19050</xdr:rowOff>
    </xdr:from>
    <xdr:to>
      <xdr:col>20</xdr:col>
      <xdr:colOff>35058</xdr:colOff>
      <xdr:row>3</xdr:row>
      <xdr:rowOff>59550</xdr:rowOff>
    </xdr:to>
    <xdr:pic>
      <xdr:nvPicPr>
        <xdr:cNvPr id="2" name="Imagen 5" descr="Casa">
          <a:hlinkClick xmlns:r="http://schemas.openxmlformats.org/officeDocument/2006/relationships" r:id="rId1"/>
          <a:extLst>
            <a:ext uri="{FF2B5EF4-FFF2-40B4-BE49-F238E27FC236}">
              <a16:creationId xmlns:a16="http://schemas.microsoft.com/office/drawing/2014/main" id="{293AE63D-ACF9-4692-84F8-F3EB5336C8B4}"/>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033658" y="1905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17</xdr:col>
      <xdr:colOff>361950</xdr:colOff>
      <xdr:row>0</xdr:row>
      <xdr:rowOff>180975</xdr:rowOff>
    </xdr:from>
    <xdr:to>
      <xdr:col>18</xdr:col>
      <xdr:colOff>402450</xdr:colOff>
      <xdr:row>4</xdr:row>
      <xdr:rowOff>30975</xdr:rowOff>
    </xdr:to>
    <xdr:pic>
      <xdr:nvPicPr>
        <xdr:cNvPr id="2" name="Imagen 5" descr="Casa">
          <a:hlinkClick xmlns:r="http://schemas.openxmlformats.org/officeDocument/2006/relationships" r:id="rId1"/>
          <a:extLst>
            <a:ext uri="{FF2B5EF4-FFF2-40B4-BE49-F238E27FC236}">
              <a16:creationId xmlns:a16="http://schemas.microsoft.com/office/drawing/2014/main" id="{23CCF689-DBA8-4042-90FC-065AAF7A6CD8}"/>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391900" y="180975"/>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17</xdr:col>
      <xdr:colOff>409575</xdr:colOff>
      <xdr:row>0</xdr:row>
      <xdr:rowOff>180975</xdr:rowOff>
    </xdr:from>
    <xdr:to>
      <xdr:col>19</xdr:col>
      <xdr:colOff>40500</xdr:colOff>
      <xdr:row>4</xdr:row>
      <xdr:rowOff>30975</xdr:rowOff>
    </xdr:to>
    <xdr:pic>
      <xdr:nvPicPr>
        <xdr:cNvPr id="2" name="Imagen 5" descr="Casa">
          <a:hlinkClick xmlns:r="http://schemas.openxmlformats.org/officeDocument/2006/relationships" r:id="rId1"/>
          <a:extLst>
            <a:ext uri="{FF2B5EF4-FFF2-40B4-BE49-F238E27FC236}">
              <a16:creationId xmlns:a16="http://schemas.microsoft.com/office/drawing/2014/main" id="{690C2FC0-6212-4CDA-A6C0-A2BBD7839BC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839200" y="180975"/>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318247</xdr:colOff>
      <xdr:row>0</xdr:row>
      <xdr:rowOff>67236</xdr:rowOff>
    </xdr:from>
    <xdr:to>
      <xdr:col>18</xdr:col>
      <xdr:colOff>169368</xdr:colOff>
      <xdr:row>3</xdr:row>
      <xdr:rowOff>107736</xdr:rowOff>
    </xdr:to>
    <xdr:pic>
      <xdr:nvPicPr>
        <xdr:cNvPr id="2" name="Imagen 5" descr="Casa">
          <a:hlinkClick xmlns:r="http://schemas.openxmlformats.org/officeDocument/2006/relationships" r:id="rId1"/>
          <a:extLst>
            <a:ext uri="{FF2B5EF4-FFF2-40B4-BE49-F238E27FC236}">
              <a16:creationId xmlns:a16="http://schemas.microsoft.com/office/drawing/2014/main" id="{E71E682F-C98B-4051-A4F9-C1700372937A}"/>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948022" y="67236"/>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489857</xdr:colOff>
      <xdr:row>0</xdr:row>
      <xdr:rowOff>54429</xdr:rowOff>
    </xdr:from>
    <xdr:to>
      <xdr:col>11</xdr:col>
      <xdr:colOff>1101857</xdr:colOff>
      <xdr:row>3</xdr:row>
      <xdr:rowOff>94929</xdr:rowOff>
    </xdr:to>
    <xdr:pic>
      <xdr:nvPicPr>
        <xdr:cNvPr id="2" name="Imagen 5" descr="Casa">
          <a:hlinkClick xmlns:r="http://schemas.openxmlformats.org/officeDocument/2006/relationships" r:id="rId1"/>
          <a:extLst>
            <a:ext uri="{FF2B5EF4-FFF2-40B4-BE49-F238E27FC236}">
              <a16:creationId xmlns:a16="http://schemas.microsoft.com/office/drawing/2014/main" id="{AF52D5B6-E7C9-434C-B71D-0B22A8C12522}"/>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573250" y="54429"/>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18</xdr:col>
      <xdr:colOff>123825</xdr:colOff>
      <xdr:row>1</xdr:row>
      <xdr:rowOff>0</xdr:rowOff>
    </xdr:from>
    <xdr:to>
      <xdr:col>18</xdr:col>
      <xdr:colOff>736946</xdr:colOff>
      <xdr:row>4</xdr:row>
      <xdr:rowOff>40500</xdr:rowOff>
    </xdr:to>
    <xdr:pic>
      <xdr:nvPicPr>
        <xdr:cNvPr id="2" name="Imagen 5" descr="Casa">
          <a:hlinkClick xmlns:r="http://schemas.openxmlformats.org/officeDocument/2006/relationships" r:id="rId1"/>
          <a:extLst>
            <a:ext uri="{FF2B5EF4-FFF2-40B4-BE49-F238E27FC236}">
              <a16:creationId xmlns:a16="http://schemas.microsoft.com/office/drawing/2014/main" id="{6A435EB5-C40C-4CFD-9190-CABD4162AD1A}"/>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648700" y="19050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17</xdr:col>
      <xdr:colOff>266700</xdr:colOff>
      <xdr:row>1</xdr:row>
      <xdr:rowOff>76200</xdr:rowOff>
    </xdr:from>
    <xdr:to>
      <xdr:col>18</xdr:col>
      <xdr:colOff>117821</xdr:colOff>
      <xdr:row>4</xdr:row>
      <xdr:rowOff>116700</xdr:rowOff>
    </xdr:to>
    <xdr:pic>
      <xdr:nvPicPr>
        <xdr:cNvPr id="2" name="Imagen 5" descr="Casa">
          <a:hlinkClick xmlns:r="http://schemas.openxmlformats.org/officeDocument/2006/relationships" r:id="rId1"/>
          <a:extLst>
            <a:ext uri="{FF2B5EF4-FFF2-40B4-BE49-F238E27FC236}">
              <a16:creationId xmlns:a16="http://schemas.microsoft.com/office/drawing/2014/main" id="{443FF6C5-0C11-444A-B59C-4E262D5A16DB}"/>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648700" y="26670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17</xdr:col>
      <xdr:colOff>323850</xdr:colOff>
      <xdr:row>1</xdr:row>
      <xdr:rowOff>9525</xdr:rowOff>
    </xdr:from>
    <xdr:to>
      <xdr:col>18</xdr:col>
      <xdr:colOff>174971</xdr:colOff>
      <xdr:row>4</xdr:row>
      <xdr:rowOff>50025</xdr:rowOff>
    </xdr:to>
    <xdr:pic>
      <xdr:nvPicPr>
        <xdr:cNvPr id="2" name="Imagen 5" descr="Casa">
          <a:hlinkClick xmlns:r="http://schemas.openxmlformats.org/officeDocument/2006/relationships" r:id="rId1"/>
          <a:extLst>
            <a:ext uri="{FF2B5EF4-FFF2-40B4-BE49-F238E27FC236}">
              <a16:creationId xmlns:a16="http://schemas.microsoft.com/office/drawing/2014/main" id="{FD707D0E-58F3-4F0E-AB7C-A1FDDA9F9D1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601075" y="200025"/>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285750</xdr:colOff>
      <xdr:row>1</xdr:row>
      <xdr:rowOff>0</xdr:rowOff>
    </xdr:from>
    <xdr:to>
      <xdr:col>18</xdr:col>
      <xdr:colOff>136871</xdr:colOff>
      <xdr:row>4</xdr:row>
      <xdr:rowOff>40500</xdr:rowOff>
    </xdr:to>
    <xdr:pic>
      <xdr:nvPicPr>
        <xdr:cNvPr id="2" name="Imagen 5" descr="Casa">
          <a:hlinkClick xmlns:r="http://schemas.openxmlformats.org/officeDocument/2006/relationships" r:id="rId1"/>
          <a:extLst>
            <a:ext uri="{FF2B5EF4-FFF2-40B4-BE49-F238E27FC236}">
              <a16:creationId xmlns:a16="http://schemas.microsoft.com/office/drawing/2014/main" id="{707F809C-5B7F-43B2-917E-C6BC5F83946C}"/>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591550" y="19050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17</xdr:col>
      <xdr:colOff>352425</xdr:colOff>
      <xdr:row>1</xdr:row>
      <xdr:rowOff>28575</xdr:rowOff>
    </xdr:from>
    <xdr:to>
      <xdr:col>18</xdr:col>
      <xdr:colOff>203546</xdr:colOff>
      <xdr:row>4</xdr:row>
      <xdr:rowOff>69075</xdr:rowOff>
    </xdr:to>
    <xdr:pic>
      <xdr:nvPicPr>
        <xdr:cNvPr id="2" name="Imagen 5" descr="Casa">
          <a:hlinkClick xmlns:r="http://schemas.openxmlformats.org/officeDocument/2006/relationships" r:id="rId1"/>
          <a:extLst>
            <a:ext uri="{FF2B5EF4-FFF2-40B4-BE49-F238E27FC236}">
              <a16:creationId xmlns:a16="http://schemas.microsoft.com/office/drawing/2014/main" id="{C725821F-A4BF-464A-837F-FFA7FA585D35}"/>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782050" y="219075"/>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17</xdr:col>
      <xdr:colOff>104775</xdr:colOff>
      <xdr:row>1</xdr:row>
      <xdr:rowOff>19050</xdr:rowOff>
    </xdr:from>
    <xdr:to>
      <xdr:col>18</xdr:col>
      <xdr:colOff>146396</xdr:colOff>
      <xdr:row>4</xdr:row>
      <xdr:rowOff>59550</xdr:rowOff>
    </xdr:to>
    <xdr:pic>
      <xdr:nvPicPr>
        <xdr:cNvPr id="2" name="Imagen 5" descr="Casa">
          <a:hlinkClick xmlns:r="http://schemas.openxmlformats.org/officeDocument/2006/relationships" r:id="rId1"/>
          <a:extLst>
            <a:ext uri="{FF2B5EF4-FFF2-40B4-BE49-F238E27FC236}">
              <a16:creationId xmlns:a16="http://schemas.microsoft.com/office/drawing/2014/main" id="{412E5D74-57C5-4BE3-A8F6-F91D8F861592}"/>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515350" y="20955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114300</xdr:colOff>
      <xdr:row>1</xdr:row>
      <xdr:rowOff>28575</xdr:rowOff>
    </xdr:from>
    <xdr:to>
      <xdr:col>7</xdr:col>
      <xdr:colOff>727421</xdr:colOff>
      <xdr:row>4</xdr:row>
      <xdr:rowOff>69075</xdr:rowOff>
    </xdr:to>
    <xdr:pic>
      <xdr:nvPicPr>
        <xdr:cNvPr id="2" name="Imagen 5" descr="Casa">
          <a:hlinkClick xmlns:r="http://schemas.openxmlformats.org/officeDocument/2006/relationships" r:id="rId1"/>
          <a:extLst>
            <a:ext uri="{FF2B5EF4-FFF2-40B4-BE49-F238E27FC236}">
              <a16:creationId xmlns:a16="http://schemas.microsoft.com/office/drawing/2014/main" id="{30551F26-EBB2-4707-8270-7E1940AB31C3}"/>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5781675" y="219075"/>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590550</xdr:colOff>
      <xdr:row>0</xdr:row>
      <xdr:rowOff>171450</xdr:rowOff>
    </xdr:from>
    <xdr:to>
      <xdr:col>7</xdr:col>
      <xdr:colOff>1203671</xdr:colOff>
      <xdr:row>4</xdr:row>
      <xdr:rowOff>21450</xdr:rowOff>
    </xdr:to>
    <xdr:pic>
      <xdr:nvPicPr>
        <xdr:cNvPr id="2" name="Imagen 5" descr="Casa">
          <a:hlinkClick xmlns:r="http://schemas.openxmlformats.org/officeDocument/2006/relationships" r:id="rId1"/>
          <a:extLst>
            <a:ext uri="{FF2B5EF4-FFF2-40B4-BE49-F238E27FC236}">
              <a16:creationId xmlns:a16="http://schemas.microsoft.com/office/drawing/2014/main" id="{F1201D73-3015-462D-861F-AC2ED78C8DE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6457950" y="17145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1162050</xdr:colOff>
      <xdr:row>1</xdr:row>
      <xdr:rowOff>0</xdr:rowOff>
    </xdr:from>
    <xdr:to>
      <xdr:col>5</xdr:col>
      <xdr:colOff>1775171</xdr:colOff>
      <xdr:row>4</xdr:row>
      <xdr:rowOff>40500</xdr:rowOff>
    </xdr:to>
    <xdr:pic>
      <xdr:nvPicPr>
        <xdr:cNvPr id="2" name="Imagen 5" descr="Casa">
          <a:hlinkClick xmlns:r="http://schemas.openxmlformats.org/officeDocument/2006/relationships" r:id="rId1"/>
          <a:extLst>
            <a:ext uri="{FF2B5EF4-FFF2-40B4-BE49-F238E27FC236}">
              <a16:creationId xmlns:a16="http://schemas.microsoft.com/office/drawing/2014/main" id="{9C87AF1F-4BD7-4012-A726-BD52827FDE70}"/>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7724775" y="19050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1352550</xdr:colOff>
      <xdr:row>0</xdr:row>
      <xdr:rowOff>0</xdr:rowOff>
    </xdr:from>
    <xdr:to>
      <xdr:col>6</xdr:col>
      <xdr:colOff>613121</xdr:colOff>
      <xdr:row>3</xdr:row>
      <xdr:rowOff>40500</xdr:rowOff>
    </xdr:to>
    <xdr:pic>
      <xdr:nvPicPr>
        <xdr:cNvPr id="2" name="Imagen 5" descr="Casa">
          <a:hlinkClick xmlns:r="http://schemas.openxmlformats.org/officeDocument/2006/relationships" r:id="rId1"/>
          <a:extLst>
            <a:ext uri="{FF2B5EF4-FFF2-40B4-BE49-F238E27FC236}">
              <a16:creationId xmlns:a16="http://schemas.microsoft.com/office/drawing/2014/main" id="{946EFC5F-94D5-4BC7-99C4-F9A2AA506863}"/>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7381875" y="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421822</xdr:colOff>
      <xdr:row>1</xdr:row>
      <xdr:rowOff>27214</xdr:rowOff>
    </xdr:from>
    <xdr:to>
      <xdr:col>11</xdr:col>
      <xdr:colOff>1033822</xdr:colOff>
      <xdr:row>4</xdr:row>
      <xdr:rowOff>67714</xdr:rowOff>
    </xdr:to>
    <xdr:pic>
      <xdr:nvPicPr>
        <xdr:cNvPr id="2" name="Imagen 5" descr="Casa">
          <a:hlinkClick xmlns:r="http://schemas.openxmlformats.org/officeDocument/2006/relationships" r:id="rId1"/>
          <a:extLst>
            <a:ext uri="{FF2B5EF4-FFF2-40B4-BE49-F238E27FC236}">
              <a16:creationId xmlns:a16="http://schemas.microsoft.com/office/drawing/2014/main" id="{98DE75AC-7EC9-4302-9521-921FAAA68383}"/>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661572" y="217714"/>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5</xdr:col>
      <xdr:colOff>600075</xdr:colOff>
      <xdr:row>0</xdr:row>
      <xdr:rowOff>161925</xdr:rowOff>
    </xdr:from>
    <xdr:to>
      <xdr:col>5</xdr:col>
      <xdr:colOff>1213196</xdr:colOff>
      <xdr:row>4</xdr:row>
      <xdr:rowOff>11925</xdr:rowOff>
    </xdr:to>
    <xdr:pic>
      <xdr:nvPicPr>
        <xdr:cNvPr id="2" name="Imagen 5" descr="Casa">
          <a:hlinkClick xmlns:r="http://schemas.openxmlformats.org/officeDocument/2006/relationships" r:id="rId1"/>
          <a:extLst>
            <a:ext uri="{FF2B5EF4-FFF2-40B4-BE49-F238E27FC236}">
              <a16:creationId xmlns:a16="http://schemas.microsoft.com/office/drawing/2014/main" id="{DF169204-A3B7-4ECF-8287-C9B801720432}"/>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6200775" y="161925"/>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1171575</xdr:colOff>
      <xdr:row>1</xdr:row>
      <xdr:rowOff>76200</xdr:rowOff>
    </xdr:from>
    <xdr:to>
      <xdr:col>6</xdr:col>
      <xdr:colOff>1784696</xdr:colOff>
      <xdr:row>4</xdr:row>
      <xdr:rowOff>116700</xdr:rowOff>
    </xdr:to>
    <xdr:pic>
      <xdr:nvPicPr>
        <xdr:cNvPr id="2" name="Imagen 5" descr="Casa">
          <a:hlinkClick xmlns:r="http://schemas.openxmlformats.org/officeDocument/2006/relationships" r:id="rId1"/>
          <a:extLst>
            <a:ext uri="{FF2B5EF4-FFF2-40B4-BE49-F238E27FC236}">
              <a16:creationId xmlns:a16="http://schemas.microsoft.com/office/drawing/2014/main" id="{C1D38139-C0AB-4907-8D47-7E7CEC342B16}"/>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505950" y="26670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180975</xdr:colOff>
      <xdr:row>0</xdr:row>
      <xdr:rowOff>133350</xdr:rowOff>
    </xdr:from>
    <xdr:to>
      <xdr:col>6</xdr:col>
      <xdr:colOff>794096</xdr:colOff>
      <xdr:row>3</xdr:row>
      <xdr:rowOff>135750</xdr:rowOff>
    </xdr:to>
    <xdr:pic>
      <xdr:nvPicPr>
        <xdr:cNvPr id="2" name="Imagen 5" descr="Casa">
          <a:hlinkClick xmlns:r="http://schemas.openxmlformats.org/officeDocument/2006/relationships" r:id="rId1"/>
          <a:extLst>
            <a:ext uri="{FF2B5EF4-FFF2-40B4-BE49-F238E27FC236}">
              <a16:creationId xmlns:a16="http://schemas.microsoft.com/office/drawing/2014/main" id="{00706C64-ECCF-41F3-9C34-0FB5D0B9CADF}"/>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5562600" y="13335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76200</xdr:colOff>
      <xdr:row>0</xdr:row>
      <xdr:rowOff>180975</xdr:rowOff>
    </xdr:from>
    <xdr:to>
      <xdr:col>6</xdr:col>
      <xdr:colOff>689321</xdr:colOff>
      <xdr:row>3</xdr:row>
      <xdr:rowOff>183375</xdr:rowOff>
    </xdr:to>
    <xdr:pic>
      <xdr:nvPicPr>
        <xdr:cNvPr id="2" name="Imagen 5" descr="Casa">
          <a:hlinkClick xmlns:r="http://schemas.openxmlformats.org/officeDocument/2006/relationships" r:id="rId1"/>
          <a:extLst>
            <a:ext uri="{FF2B5EF4-FFF2-40B4-BE49-F238E27FC236}">
              <a16:creationId xmlns:a16="http://schemas.microsoft.com/office/drawing/2014/main" id="{006F709C-807E-439B-B95F-54292A31E09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5133975" y="180975"/>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257175</xdr:colOff>
      <xdr:row>0</xdr:row>
      <xdr:rowOff>209550</xdr:rowOff>
    </xdr:from>
    <xdr:to>
      <xdr:col>6</xdr:col>
      <xdr:colOff>870296</xdr:colOff>
      <xdr:row>4</xdr:row>
      <xdr:rowOff>21450</xdr:rowOff>
    </xdr:to>
    <xdr:pic>
      <xdr:nvPicPr>
        <xdr:cNvPr id="2" name="Imagen 5" descr="Casa">
          <a:hlinkClick xmlns:r="http://schemas.openxmlformats.org/officeDocument/2006/relationships" r:id="rId1"/>
          <a:extLst>
            <a:ext uri="{FF2B5EF4-FFF2-40B4-BE49-F238E27FC236}">
              <a16:creationId xmlns:a16="http://schemas.microsoft.com/office/drawing/2014/main" id="{CCCEF315-A362-4F55-A1A6-AB9A1A0482F9}"/>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6248400" y="20955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447675</xdr:colOff>
      <xdr:row>1</xdr:row>
      <xdr:rowOff>0</xdr:rowOff>
    </xdr:from>
    <xdr:to>
      <xdr:col>6</xdr:col>
      <xdr:colOff>1060796</xdr:colOff>
      <xdr:row>4</xdr:row>
      <xdr:rowOff>40500</xdr:rowOff>
    </xdr:to>
    <xdr:pic>
      <xdr:nvPicPr>
        <xdr:cNvPr id="2" name="Imagen 5" descr="Casa">
          <a:hlinkClick xmlns:r="http://schemas.openxmlformats.org/officeDocument/2006/relationships" r:id="rId1"/>
          <a:extLst>
            <a:ext uri="{FF2B5EF4-FFF2-40B4-BE49-F238E27FC236}">
              <a16:creationId xmlns:a16="http://schemas.microsoft.com/office/drawing/2014/main" id="{9B391CA7-5FB4-4199-8ACC-7D34C577D079}"/>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5667375" y="190500"/>
          <a:ext cx="613121"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489858</xdr:colOff>
      <xdr:row>0</xdr:row>
      <xdr:rowOff>108857</xdr:rowOff>
    </xdr:from>
    <xdr:to>
      <xdr:col>11</xdr:col>
      <xdr:colOff>1101858</xdr:colOff>
      <xdr:row>3</xdr:row>
      <xdr:rowOff>149357</xdr:rowOff>
    </xdr:to>
    <xdr:pic>
      <xdr:nvPicPr>
        <xdr:cNvPr id="2" name="Imagen 5" descr="Casa">
          <a:hlinkClick xmlns:r="http://schemas.openxmlformats.org/officeDocument/2006/relationships" r:id="rId1"/>
          <a:extLst>
            <a:ext uri="{FF2B5EF4-FFF2-40B4-BE49-F238E27FC236}">
              <a16:creationId xmlns:a16="http://schemas.microsoft.com/office/drawing/2014/main" id="{94D858CA-B763-46C7-9E18-FA1B54397D5F}"/>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205858" y="108857"/>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156882</xdr:colOff>
      <xdr:row>0</xdr:row>
      <xdr:rowOff>56029</xdr:rowOff>
    </xdr:from>
    <xdr:to>
      <xdr:col>11</xdr:col>
      <xdr:colOff>768882</xdr:colOff>
      <xdr:row>3</xdr:row>
      <xdr:rowOff>96529</xdr:rowOff>
    </xdr:to>
    <xdr:pic>
      <xdr:nvPicPr>
        <xdr:cNvPr id="2" name="Imagen 5" descr="Casa">
          <a:hlinkClick xmlns:r="http://schemas.openxmlformats.org/officeDocument/2006/relationships" r:id="rId1"/>
          <a:extLst>
            <a:ext uri="{FF2B5EF4-FFF2-40B4-BE49-F238E27FC236}">
              <a16:creationId xmlns:a16="http://schemas.microsoft.com/office/drawing/2014/main" id="{E1C5EA7F-7915-4442-BE69-AB730A38B295}"/>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401735" y="56029"/>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76200</xdr:colOff>
      <xdr:row>0</xdr:row>
      <xdr:rowOff>47625</xdr:rowOff>
    </xdr:from>
    <xdr:to>
      <xdr:col>11</xdr:col>
      <xdr:colOff>688200</xdr:colOff>
      <xdr:row>3</xdr:row>
      <xdr:rowOff>88125</xdr:rowOff>
    </xdr:to>
    <xdr:pic>
      <xdr:nvPicPr>
        <xdr:cNvPr id="2" name="Imagen 5" descr="Casa">
          <a:hlinkClick xmlns:r="http://schemas.openxmlformats.org/officeDocument/2006/relationships" r:id="rId1"/>
          <a:extLst>
            <a:ext uri="{FF2B5EF4-FFF2-40B4-BE49-F238E27FC236}">
              <a16:creationId xmlns:a16="http://schemas.microsoft.com/office/drawing/2014/main" id="{64920732-5660-410F-9685-FF5D4C96D726}"/>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791700" y="47625"/>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104775</xdr:colOff>
      <xdr:row>0</xdr:row>
      <xdr:rowOff>76200</xdr:rowOff>
    </xdr:from>
    <xdr:to>
      <xdr:col>11</xdr:col>
      <xdr:colOff>716775</xdr:colOff>
      <xdr:row>3</xdr:row>
      <xdr:rowOff>116700</xdr:rowOff>
    </xdr:to>
    <xdr:pic>
      <xdr:nvPicPr>
        <xdr:cNvPr id="2" name="Imagen 5" descr="Casa">
          <a:hlinkClick xmlns:r="http://schemas.openxmlformats.org/officeDocument/2006/relationships" r:id="rId1"/>
          <a:extLst>
            <a:ext uri="{FF2B5EF4-FFF2-40B4-BE49-F238E27FC236}">
              <a16:creationId xmlns:a16="http://schemas.microsoft.com/office/drawing/2014/main" id="{E8A81D0A-B5C2-4FE0-9D3C-9AF03C50707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0191750" y="7620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133350</xdr:colOff>
      <xdr:row>0</xdr:row>
      <xdr:rowOff>95250</xdr:rowOff>
    </xdr:from>
    <xdr:to>
      <xdr:col>11</xdr:col>
      <xdr:colOff>745350</xdr:colOff>
      <xdr:row>3</xdr:row>
      <xdr:rowOff>135750</xdr:rowOff>
    </xdr:to>
    <xdr:pic>
      <xdr:nvPicPr>
        <xdr:cNvPr id="2" name="Imagen 5" descr="Casa">
          <a:hlinkClick xmlns:r="http://schemas.openxmlformats.org/officeDocument/2006/relationships" r:id="rId1"/>
          <a:extLst>
            <a:ext uri="{FF2B5EF4-FFF2-40B4-BE49-F238E27FC236}">
              <a16:creationId xmlns:a16="http://schemas.microsoft.com/office/drawing/2014/main" id="{2717097A-1C07-4F72-AC5A-6069905244A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0182225" y="95250"/>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57150</xdr:colOff>
      <xdr:row>0</xdr:row>
      <xdr:rowOff>47625</xdr:rowOff>
    </xdr:from>
    <xdr:to>
      <xdr:col>10</xdr:col>
      <xdr:colOff>669150</xdr:colOff>
      <xdr:row>2</xdr:row>
      <xdr:rowOff>202425</xdr:rowOff>
    </xdr:to>
    <xdr:pic>
      <xdr:nvPicPr>
        <xdr:cNvPr id="2" name="Imagen 5" descr="Casa">
          <a:hlinkClick xmlns:r="http://schemas.openxmlformats.org/officeDocument/2006/relationships" r:id="rId1"/>
          <a:extLst>
            <a:ext uri="{FF2B5EF4-FFF2-40B4-BE49-F238E27FC236}">
              <a16:creationId xmlns:a16="http://schemas.microsoft.com/office/drawing/2014/main" id="{3CC0396F-3EBF-42F4-B3E4-AA238A9DD60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2668250" y="47625"/>
          <a:ext cx="612000" cy="612000"/>
        </a:xfrm>
        <a:prstGeom prst="rect">
          <a:avLst/>
        </a:prstGeom>
        <a:solidFill>
          <a:schemeClr val="bg1"/>
        </a:solidFill>
        <a:effectLst>
          <a:outerShdw blurRad="50800" dist="50800" dir="5400000" algn="ctr" rotWithShape="0">
            <a:schemeClr val="bg1"/>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0"/>
  <sheetViews>
    <sheetView showGridLines="0" topLeftCell="A12" zoomScale="70" zoomScaleNormal="70" workbookViewId="0"/>
  </sheetViews>
  <sheetFormatPr defaultColWidth="11.42578125" defaultRowHeight="18.75"/>
  <cols>
    <col min="1" max="2" width="11.42578125" style="524"/>
    <col min="3" max="3" width="125.140625" style="524" bestFit="1" customWidth="1"/>
    <col min="4" max="16384" width="11.42578125" style="524"/>
  </cols>
  <sheetData>
    <row r="1" spans="2:5" ht="21.75">
      <c r="B1" s="608" t="s">
        <v>0</v>
      </c>
      <c r="C1" s="608"/>
    </row>
    <row r="2" spans="2:5">
      <c r="B2" s="586"/>
      <c r="C2" s="83"/>
    </row>
    <row r="3" spans="2:5" ht="21.75">
      <c r="B3" s="609" t="s">
        <v>1</v>
      </c>
      <c r="C3" s="609"/>
    </row>
    <row r="4" spans="2:5" ht="21.75">
      <c r="B4" s="609" t="s">
        <v>2</v>
      </c>
      <c r="C4" s="609"/>
      <c r="E4" s="525"/>
    </row>
    <row r="5" spans="2:5" ht="21.75">
      <c r="C5" s="82"/>
    </row>
    <row r="6" spans="2:5" ht="18.75" customHeight="1">
      <c r="B6" s="610" t="s">
        <v>3</v>
      </c>
      <c r="C6" s="610"/>
    </row>
    <row r="8" spans="2:5">
      <c r="B8" s="526" t="s">
        <v>4</v>
      </c>
      <c r="C8" s="524" t="s">
        <v>5</v>
      </c>
    </row>
    <row r="9" spans="2:5">
      <c r="B9" s="526" t="s">
        <v>6</v>
      </c>
      <c r="C9" s="524" t="s">
        <v>7</v>
      </c>
    </row>
    <row r="10" spans="2:5">
      <c r="B10" s="526" t="s">
        <v>8</v>
      </c>
      <c r="C10" s="524" t="s">
        <v>9</v>
      </c>
    </row>
    <row r="11" spans="2:5">
      <c r="B11" s="526" t="s">
        <v>10</v>
      </c>
      <c r="C11" s="524" t="s">
        <v>11</v>
      </c>
    </row>
    <row r="12" spans="2:5">
      <c r="B12" s="526" t="s">
        <v>12</v>
      </c>
      <c r="C12" s="524" t="s">
        <v>13</v>
      </c>
    </row>
    <row r="13" spans="2:5">
      <c r="B13" s="526" t="s">
        <v>14</v>
      </c>
      <c r="C13" s="524" t="s">
        <v>15</v>
      </c>
    </row>
    <row r="14" spans="2:5">
      <c r="B14" s="526" t="s">
        <v>16</v>
      </c>
      <c r="C14" s="524" t="s">
        <v>17</v>
      </c>
    </row>
    <row r="15" spans="2:5">
      <c r="B15" s="526" t="s">
        <v>18</v>
      </c>
      <c r="C15" s="524" t="s">
        <v>19</v>
      </c>
    </row>
    <row r="16" spans="2:5">
      <c r="B16" s="526" t="s">
        <v>20</v>
      </c>
      <c r="C16" s="524" t="s">
        <v>21</v>
      </c>
    </row>
    <row r="17" spans="2:8">
      <c r="B17" s="526" t="s">
        <v>22</v>
      </c>
      <c r="C17" s="524" t="s">
        <v>23</v>
      </c>
    </row>
    <row r="18" spans="2:8">
      <c r="B18" s="526" t="s">
        <v>24</v>
      </c>
      <c r="C18" s="524" t="s">
        <v>25</v>
      </c>
    </row>
    <row r="19" spans="2:8">
      <c r="B19" s="526" t="s">
        <v>26</v>
      </c>
      <c r="C19" s="524" t="s">
        <v>27</v>
      </c>
    </row>
    <row r="20" spans="2:8">
      <c r="B20" s="526" t="s">
        <v>28</v>
      </c>
      <c r="C20" s="524" t="s">
        <v>29</v>
      </c>
    </row>
    <row r="21" spans="2:8">
      <c r="B21" s="526" t="s">
        <v>30</v>
      </c>
      <c r="C21" s="524" t="s">
        <v>31</v>
      </c>
    </row>
    <row r="22" spans="2:8">
      <c r="B22" s="526" t="s">
        <v>32</v>
      </c>
      <c r="C22" s="524" t="s">
        <v>33</v>
      </c>
    </row>
    <row r="23" spans="2:8">
      <c r="B23" s="526" t="s">
        <v>34</v>
      </c>
      <c r="C23" s="524" t="s">
        <v>35</v>
      </c>
      <c r="D23" s="543"/>
      <c r="E23" s="543"/>
      <c r="F23" s="543"/>
      <c r="G23" s="543"/>
      <c r="H23" s="543"/>
    </row>
    <row r="24" spans="2:8">
      <c r="B24" s="526" t="s">
        <v>36</v>
      </c>
      <c r="C24" s="524" t="s">
        <v>37</v>
      </c>
    </row>
    <row r="25" spans="2:8">
      <c r="B25" s="526" t="s">
        <v>38</v>
      </c>
      <c r="C25" s="524" t="s">
        <v>39</v>
      </c>
    </row>
    <row r="26" spans="2:8">
      <c r="B26" s="526" t="s">
        <v>40</v>
      </c>
      <c r="C26" s="524" t="s">
        <v>41</v>
      </c>
    </row>
    <row r="27" spans="2:8">
      <c r="B27" s="526" t="s">
        <v>42</v>
      </c>
      <c r="C27" s="524" t="s">
        <v>43</v>
      </c>
    </row>
    <row r="28" spans="2:8">
      <c r="B28" s="526" t="s">
        <v>44</v>
      </c>
      <c r="C28" s="524" t="s">
        <v>45</v>
      </c>
    </row>
    <row r="29" spans="2:8">
      <c r="B29" s="526" t="s">
        <v>46</v>
      </c>
      <c r="C29" s="524" t="s">
        <v>47</v>
      </c>
    </row>
    <row r="30" spans="2:8">
      <c r="B30" s="526" t="s">
        <v>48</v>
      </c>
      <c r="C30" s="524" t="s">
        <v>49</v>
      </c>
    </row>
    <row r="31" spans="2:8">
      <c r="B31" s="526" t="s">
        <v>50</v>
      </c>
      <c r="C31" s="524" t="s">
        <v>51</v>
      </c>
    </row>
    <row r="32" spans="2:8">
      <c r="B32" s="526" t="s">
        <v>52</v>
      </c>
      <c r="C32" s="524" t="s">
        <v>53</v>
      </c>
    </row>
    <row r="33" spans="2:3">
      <c r="B33" s="526"/>
    </row>
    <row r="34" spans="2:3" ht="18.75" customHeight="1">
      <c r="B34" s="587" t="s">
        <v>54</v>
      </c>
      <c r="C34" s="587"/>
    </row>
    <row r="35" spans="2:3">
      <c r="B35" s="526" t="s">
        <v>55</v>
      </c>
      <c r="C35" s="524" t="s">
        <v>56</v>
      </c>
    </row>
    <row r="36" spans="2:3">
      <c r="B36" s="526" t="s">
        <v>57</v>
      </c>
      <c r="C36" s="524" t="s">
        <v>58</v>
      </c>
    </row>
    <row r="37" spans="2:3">
      <c r="B37" s="526" t="s">
        <v>59</v>
      </c>
      <c r="C37" s="524" t="s">
        <v>60</v>
      </c>
    </row>
    <row r="38" spans="2:3">
      <c r="B38" s="526" t="s">
        <v>61</v>
      </c>
      <c r="C38" s="524" t="s">
        <v>62</v>
      </c>
    </row>
    <row r="39" spans="2:3">
      <c r="B39" s="526"/>
    </row>
    <row r="40" spans="2:3" ht="18.75" customHeight="1">
      <c r="B40" s="610" t="s">
        <v>63</v>
      </c>
      <c r="C40" s="610"/>
    </row>
    <row r="41" spans="2:3">
      <c r="B41" s="526" t="s">
        <v>64</v>
      </c>
      <c r="C41" s="524" t="s">
        <v>65</v>
      </c>
    </row>
    <row r="42" spans="2:3">
      <c r="B42" s="526" t="s">
        <v>66</v>
      </c>
      <c r="C42" s="524" t="s">
        <v>67</v>
      </c>
    </row>
    <row r="43" spans="2:3">
      <c r="B43" s="526" t="s">
        <v>68</v>
      </c>
      <c r="C43" s="524" t="s">
        <v>69</v>
      </c>
    </row>
    <row r="44" spans="2:3">
      <c r="B44" s="526" t="s">
        <v>70</v>
      </c>
      <c r="C44" s="524" t="s">
        <v>71</v>
      </c>
    </row>
    <row r="45" spans="2:3">
      <c r="B45" s="526" t="s">
        <v>72</v>
      </c>
      <c r="C45" s="524" t="s">
        <v>73</v>
      </c>
    </row>
    <row r="46" spans="2:3">
      <c r="B46" s="526" t="s">
        <v>74</v>
      </c>
      <c r="C46" s="524" t="s">
        <v>75</v>
      </c>
    </row>
    <row r="50" spans="3:3">
      <c r="C50" s="562"/>
    </row>
  </sheetData>
  <mergeCells count="5">
    <mergeCell ref="B1:C1"/>
    <mergeCell ref="B3:C3"/>
    <mergeCell ref="B4:C4"/>
    <mergeCell ref="B6:C6"/>
    <mergeCell ref="B40:C40"/>
  </mergeCells>
  <hyperlinks>
    <hyperlink ref="B8" location="'A.6.1  '!A1" display="A.6.1  " xr:uid="{00000000-0004-0000-0000-000000000000}"/>
    <hyperlink ref="B9" location="A.6.2!A1" display="A.6.2" xr:uid="{00000000-0004-0000-0000-000001000000}"/>
    <hyperlink ref="B10" location="'A.6.3  '!A1" display="A.6.3  " xr:uid="{00000000-0004-0000-0000-000002000000}"/>
    <hyperlink ref="B11" location="A.6.4!A1" display="A.6.4" xr:uid="{E4895F73-ACCA-43C9-9D0F-D11333A3020B}"/>
    <hyperlink ref="B12" location="'A.6.5 '!A1" display="A.6.5 " xr:uid="{B4D8C668-974E-4EC8-B5FE-6391EBC7D720}"/>
    <hyperlink ref="B13" location="A.6.6!A1" display="A.6.6 " xr:uid="{95A23F18-2CB2-4004-8574-1E6A12DDB417}"/>
    <hyperlink ref="B14" location="'A.6.7 '!A1" display="A.6.7 " xr:uid="{E465189B-320C-4BB3-8A8C-946FB3904D81}"/>
    <hyperlink ref="B15" location="'A.6.8 '!A1" display="A.6.8 " xr:uid="{B65168C4-1233-44DB-BA2A-4C85C12A2BFD}"/>
    <hyperlink ref="B16" location="'A.6.9 '!A1" display="A.6.9" xr:uid="{8E526218-F8DE-4733-ACAE-AA07CCFAFCA5}"/>
    <hyperlink ref="B17" location="A.6.10!A1" display="A.6.10" xr:uid="{E17DB96C-390A-45DF-84FF-97E73AFF005F}"/>
    <hyperlink ref="B18" location="'A.6.11 '!A1" display="A.6.11" xr:uid="{27493519-D3F9-40C9-9993-215C193FBC28}"/>
    <hyperlink ref="B19" location="A.6.12!A1" display="A.6.12" xr:uid="{C56B329D-F6C9-4B18-8263-A871601B6614}"/>
    <hyperlink ref="B20" location="A.6.13!A1" display="A.6.13" xr:uid="{86652628-23BC-4BA5-A196-CDB277703C8F}"/>
    <hyperlink ref="B21" location="'A.6.14 '!A1" display="A.6.14 " xr:uid="{5DE7CE27-AF5E-4F1B-8CED-63B4C7AAC697}"/>
    <hyperlink ref="B23" location="'A.6.16 '!A1" display="A.6.16 " xr:uid="{BADC7A11-E120-4338-B75C-9B600B95692E}"/>
    <hyperlink ref="B22" location="'A.6.15 '!A1" display="A.6.15 " xr:uid="{4005486E-3F3B-4F0E-AE72-8471080318E2}"/>
    <hyperlink ref="B24" location="'A.6.17 '!A1" display="A.6.17 " xr:uid="{3CFAEF67-C1AD-4EF3-87C3-6DD0D06BD337}"/>
    <hyperlink ref="B25" location="A.6.18!A1" display="A.6.18" xr:uid="{AC6EEF7F-7EBC-4377-A9AC-524C588CB224}"/>
    <hyperlink ref="B27" location="'A.6.20 '!A1" display="A.6.20" xr:uid="{0E775330-C411-4700-8967-4E1E68054EF6}"/>
    <hyperlink ref="B26" location="A.6.19!A1" display="A.6.19" xr:uid="{E1766FD3-962D-4E8C-B8B6-32B6856D8542}"/>
    <hyperlink ref="B28" location="A.6.21!A1" display="A.6.21" xr:uid="{80C1DFA2-CD5B-4CA7-B512-07D852C6EC8A}"/>
    <hyperlink ref="B29" location="'A.6.22 '!A1" display="A.6.22 " xr:uid="{FE690070-B014-465F-8FBC-761F8AA68FB6}"/>
    <hyperlink ref="B30" location="'A.6.23 '!A1" display="A.6.23 " xr:uid="{6AACA1CC-ADC8-4E96-A7C5-538BF67E20F0}"/>
    <hyperlink ref="B31" location="A.6.24!A1" display="A.6.24" xr:uid="{90142340-9656-4337-BC08-45B243A7C196}"/>
    <hyperlink ref="B32" location="A.6.25!A1" display="A.6.25" xr:uid="{69592B50-514D-4E98-B2E5-ABC98DD1CAB7}"/>
    <hyperlink ref="B35" location="'A.7.1 '!A1" display="A.7.1 " xr:uid="{85453DC7-F870-4D76-84EC-E16FEB62C29E}"/>
    <hyperlink ref="B36" location="A.7.2!A1" display="A.7.2" xr:uid="{FBD15633-1C54-4EE4-8A20-567F4B54D684}"/>
    <hyperlink ref="B37" location="A.7.3!A1" display="A.7.3" xr:uid="{DF96816C-229D-4DDD-9B8E-9A913F1EAC98}"/>
    <hyperlink ref="B38" location="A.7.4!A1" display="A.7.4" xr:uid="{A86909CB-DFA6-4D2E-AA1D-2F0FB1401CE6}"/>
    <hyperlink ref="B41" location="A.8.1!A1" display="A.8.1" xr:uid="{E91B05F8-A486-4505-A94A-BAE86E5E4022}"/>
    <hyperlink ref="B42" location="A.8.2!A1" display="A.8.2 " xr:uid="{A725004D-86B0-43FF-8134-470ECFCE95B5}"/>
    <hyperlink ref="B43" location="A.8.3!A1" display="A.8.3" xr:uid="{2A1A87B5-EA6A-417E-AD23-6312B3BC5829}"/>
    <hyperlink ref="B44" location="A.8.4!A1" display="A.8.4 " xr:uid="{BC676A9B-F24E-4C95-A796-53887C01A7D4}"/>
    <hyperlink ref="B45" location="A.8.5!A1" display="A.8.5 " xr:uid="{F4698DA8-55AC-418D-938C-D80EDB833C7A}"/>
    <hyperlink ref="B46" location="'A.8.6 '!A1" display="A.8.6 " xr:uid="{9B9EC58E-C618-49E1-AF1A-A2C5EC535BFB}"/>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27246-C5C7-47CB-B009-2DB5A324CD2C}">
  <dimension ref="A5:Q73"/>
  <sheetViews>
    <sheetView showGridLines="0" topLeftCell="A78" workbookViewId="0">
      <selection activeCell="A25" sqref="A25"/>
    </sheetView>
  </sheetViews>
  <sheetFormatPr defaultColWidth="11.42578125" defaultRowHeight="18"/>
  <cols>
    <col min="1" max="1" width="80.5703125" style="376" bestFit="1" customWidth="1"/>
    <col min="2" max="3" width="12.85546875" style="376" bestFit="1" customWidth="1"/>
    <col min="4" max="7" width="11.42578125" style="376"/>
    <col min="8" max="9" width="12.85546875" style="376" bestFit="1" customWidth="1"/>
    <col min="10" max="16384" width="11.42578125" style="376"/>
  </cols>
  <sheetData>
    <row r="5" spans="1:11">
      <c r="A5" s="137" t="s">
        <v>138</v>
      </c>
      <c r="B5" s="89"/>
      <c r="C5" s="89"/>
      <c r="D5" s="89"/>
      <c r="E5" s="89"/>
      <c r="F5" s="89"/>
      <c r="G5" s="89"/>
      <c r="H5" s="89"/>
      <c r="I5" s="89"/>
      <c r="J5" s="89"/>
      <c r="K5" s="89"/>
    </row>
    <row r="6" spans="1:11">
      <c r="A6" s="137" t="s">
        <v>77</v>
      </c>
      <c r="B6" s="89"/>
      <c r="C6" s="89"/>
      <c r="D6" s="89"/>
      <c r="E6" s="89"/>
      <c r="F6" s="89"/>
      <c r="G6" s="89"/>
      <c r="H6" s="89"/>
      <c r="I6" s="89"/>
      <c r="J6" s="89"/>
      <c r="K6" s="89"/>
    </row>
    <row r="7" spans="1:11" ht="20.25">
      <c r="A7" s="629" t="s">
        <v>139</v>
      </c>
      <c r="B7" s="151">
        <v>2012</v>
      </c>
      <c r="C7" s="151">
        <v>2013</v>
      </c>
      <c r="D7" s="150">
        <v>2014</v>
      </c>
      <c r="E7" s="150">
        <v>2015</v>
      </c>
      <c r="F7" s="150">
        <v>2016</v>
      </c>
      <c r="G7" s="152" t="s">
        <v>140</v>
      </c>
      <c r="H7" s="152" t="s">
        <v>141</v>
      </c>
      <c r="I7" s="152" t="s">
        <v>142</v>
      </c>
      <c r="J7" s="152" t="s">
        <v>143</v>
      </c>
      <c r="K7" s="162" t="s">
        <v>144</v>
      </c>
    </row>
    <row r="8" spans="1:11">
      <c r="A8" s="630"/>
      <c r="B8" s="153"/>
      <c r="C8" s="153"/>
      <c r="D8" s="153"/>
      <c r="E8" s="153"/>
      <c r="F8" s="153"/>
      <c r="G8" s="153"/>
      <c r="H8" s="153"/>
      <c r="I8" s="153"/>
      <c r="J8" s="153"/>
      <c r="K8" s="163"/>
    </row>
    <row r="9" spans="1:11">
      <c r="A9" s="171" t="s">
        <v>145</v>
      </c>
      <c r="B9" s="164">
        <v>0</v>
      </c>
      <c r="C9" s="164">
        <v>0</v>
      </c>
      <c r="D9" s="164">
        <v>0</v>
      </c>
      <c r="E9" s="164">
        <v>0</v>
      </c>
      <c r="F9" s="164">
        <v>0</v>
      </c>
      <c r="G9" s="164">
        <v>0</v>
      </c>
      <c r="H9" s="164">
        <v>0</v>
      </c>
      <c r="I9" s="164">
        <v>0</v>
      </c>
      <c r="J9" s="588">
        <v>0</v>
      </c>
      <c r="K9" s="589">
        <v>0</v>
      </c>
    </row>
    <row r="10" spans="1:11">
      <c r="A10" s="172" t="s">
        <v>146</v>
      </c>
      <c r="B10" s="165">
        <v>36454</v>
      </c>
      <c r="C10" s="165">
        <v>154395</v>
      </c>
      <c r="D10" s="165">
        <v>49305</v>
      </c>
      <c r="E10" s="165">
        <v>150418</v>
      </c>
      <c r="F10" s="165">
        <v>96733</v>
      </c>
      <c r="G10" s="165">
        <v>90406.552165795874</v>
      </c>
      <c r="H10" s="165">
        <v>85063.67085481972</v>
      </c>
      <c r="I10" s="165">
        <v>84411.589969493769</v>
      </c>
      <c r="J10" s="165">
        <v>83704.350458854911</v>
      </c>
      <c r="K10" s="590">
        <v>85072.594083124684</v>
      </c>
    </row>
    <row r="11" spans="1:11">
      <c r="A11" s="172" t="s">
        <v>147</v>
      </c>
      <c r="B11" s="165">
        <v>8081957.0118000004</v>
      </c>
      <c r="C11" s="165">
        <v>9495789.5538999997</v>
      </c>
      <c r="D11" s="165">
        <v>8214702.3720000004</v>
      </c>
      <c r="E11" s="165">
        <v>9187265.9538000003</v>
      </c>
      <c r="F11" s="165">
        <v>10657924.744100001</v>
      </c>
      <c r="G11" s="165">
        <v>9960884.3864720762</v>
      </c>
      <c r="H11" s="165">
        <v>9372212.1967432126</v>
      </c>
      <c r="I11" s="165">
        <v>9300366.7148200832</v>
      </c>
      <c r="J11" s="165">
        <v>9222443.9223868586</v>
      </c>
      <c r="K11" s="590">
        <v>9373195.3472270053</v>
      </c>
    </row>
    <row r="12" spans="1:11">
      <c r="A12" s="172" t="s">
        <v>148</v>
      </c>
      <c r="B12" s="165">
        <v>920340.55610000005</v>
      </c>
      <c r="C12" s="165">
        <v>1112942.267</v>
      </c>
      <c r="D12" s="165">
        <v>340862.74080000003</v>
      </c>
      <c r="E12" s="165">
        <v>359694.31089999998</v>
      </c>
      <c r="F12" s="165">
        <v>739408.74650000001</v>
      </c>
      <c r="G12" s="165">
        <v>691050.57645579055</v>
      </c>
      <c r="H12" s="165">
        <v>650210.60278757848</v>
      </c>
      <c r="I12" s="165">
        <v>645226.21989822877</v>
      </c>
      <c r="J12" s="165">
        <v>639820.21491506114</v>
      </c>
      <c r="K12" s="590">
        <v>650278.81025613332</v>
      </c>
    </row>
    <row r="13" spans="1:11">
      <c r="A13" s="173" t="s">
        <v>149</v>
      </c>
      <c r="B13" s="166">
        <v>920340.55610000005</v>
      </c>
      <c r="C13" s="166">
        <v>1112942.267</v>
      </c>
      <c r="D13" s="166">
        <v>340862.74080000003</v>
      </c>
      <c r="E13" s="166">
        <v>359694.31089999998</v>
      </c>
      <c r="F13" s="166">
        <v>739408.74650000001</v>
      </c>
      <c r="G13" s="166">
        <v>691050.57645579055</v>
      </c>
      <c r="H13" s="166">
        <v>650210.60278757848</v>
      </c>
      <c r="I13" s="166">
        <v>645226.21989822877</v>
      </c>
      <c r="J13" s="166">
        <v>639820.21491506114</v>
      </c>
      <c r="K13" s="591">
        <v>650278.81025613332</v>
      </c>
    </row>
    <row r="14" spans="1:11">
      <c r="A14" s="173" t="s">
        <v>150</v>
      </c>
      <c r="B14" s="166">
        <v>0</v>
      </c>
      <c r="C14" s="166">
        <v>0</v>
      </c>
      <c r="D14" s="166">
        <v>0</v>
      </c>
      <c r="E14" s="166">
        <v>0</v>
      </c>
      <c r="F14" s="166">
        <v>0</v>
      </c>
      <c r="G14" s="166">
        <v>0</v>
      </c>
      <c r="H14" s="166">
        <v>0</v>
      </c>
      <c r="I14" s="166">
        <v>0</v>
      </c>
      <c r="J14" s="166">
        <v>0</v>
      </c>
      <c r="K14" s="591">
        <v>0</v>
      </c>
    </row>
    <row r="15" spans="1:11">
      <c r="A15" s="172" t="s">
        <v>151</v>
      </c>
      <c r="B15" s="165">
        <v>150763.21840000001</v>
      </c>
      <c r="C15" s="165">
        <v>153038.1684</v>
      </c>
      <c r="D15" s="165">
        <v>57478.6</v>
      </c>
      <c r="E15" s="165">
        <v>170773.2</v>
      </c>
      <c r="F15" s="165">
        <v>175871</v>
      </c>
      <c r="G15" s="165">
        <v>164368.83727322306</v>
      </c>
      <c r="H15" s="165">
        <v>154654.90429230974</v>
      </c>
      <c r="I15" s="165">
        <v>153469.35109553966</v>
      </c>
      <c r="J15" s="165">
        <v>152183.51358429153</v>
      </c>
      <c r="K15" s="590">
        <v>154671.12768127961</v>
      </c>
    </row>
    <row r="16" spans="1:11">
      <c r="A16" s="173" t="s">
        <v>152</v>
      </c>
      <c r="B16" s="166">
        <v>148665.5</v>
      </c>
      <c r="C16" s="166">
        <v>150850.45000000001</v>
      </c>
      <c r="D16" s="166">
        <v>29486</v>
      </c>
      <c r="E16" s="166">
        <v>141320</v>
      </c>
      <c r="F16" s="166">
        <v>160182</v>
      </c>
      <c r="G16" s="166">
        <v>149705.91565465266</v>
      </c>
      <c r="H16" s="166">
        <v>140858.53767449301</v>
      </c>
      <c r="I16" s="166">
        <v>139778.74463206404</v>
      </c>
      <c r="J16" s="166">
        <v>138607.61338116566</v>
      </c>
      <c r="K16" s="591">
        <v>140873.31381661975</v>
      </c>
    </row>
    <row r="17" spans="1:11">
      <c r="A17" s="173" t="s">
        <v>153</v>
      </c>
      <c r="B17" s="166">
        <v>1645.7184</v>
      </c>
      <c r="C17" s="166">
        <v>1645.7184</v>
      </c>
      <c r="D17" s="166">
        <v>0</v>
      </c>
      <c r="E17" s="166">
        <v>0</v>
      </c>
      <c r="F17" s="166">
        <v>0</v>
      </c>
      <c r="G17" s="166">
        <v>0</v>
      </c>
      <c r="H17" s="166">
        <v>0</v>
      </c>
      <c r="I17" s="166">
        <v>0</v>
      </c>
      <c r="J17" s="166">
        <v>0</v>
      </c>
      <c r="K17" s="591">
        <v>0</v>
      </c>
    </row>
    <row r="18" spans="1:11">
      <c r="A18" s="173" t="s">
        <v>154</v>
      </c>
      <c r="B18" s="166">
        <v>452</v>
      </c>
      <c r="C18" s="166">
        <v>542</v>
      </c>
      <c r="D18" s="166">
        <v>27992.6</v>
      </c>
      <c r="E18" s="166">
        <v>29453.200000000001</v>
      </c>
      <c r="F18" s="166">
        <v>15689</v>
      </c>
      <c r="G18" s="166">
        <v>14662.921618570412</v>
      </c>
      <c r="H18" s="166">
        <v>13796.366617816739</v>
      </c>
      <c r="I18" s="166">
        <v>13690.606463475626</v>
      </c>
      <c r="J18" s="166">
        <v>13575.90020312587</v>
      </c>
      <c r="K18" s="591">
        <v>13797.813864659869</v>
      </c>
    </row>
    <row r="19" spans="1:11">
      <c r="A19" s="172" t="s">
        <v>155</v>
      </c>
      <c r="B19" s="165">
        <v>153452.50039999999</v>
      </c>
      <c r="C19" s="165">
        <v>170902.07199999999</v>
      </c>
      <c r="D19" s="165">
        <v>61114</v>
      </c>
      <c r="E19" s="165">
        <v>156254.65789999999</v>
      </c>
      <c r="F19" s="165">
        <v>201834.48009999999</v>
      </c>
      <c r="G19" s="165">
        <v>188634.27634847403</v>
      </c>
      <c r="H19" s="165">
        <v>177486.29508420147</v>
      </c>
      <c r="I19" s="165">
        <v>176125.72106630777</v>
      </c>
      <c r="J19" s="165">
        <v>174650.05796337523</v>
      </c>
      <c r="K19" s="590">
        <v>177504.91349927953</v>
      </c>
    </row>
    <row r="20" spans="1:11">
      <c r="A20" s="173" t="s">
        <v>156</v>
      </c>
      <c r="B20" s="166">
        <v>18783</v>
      </c>
      <c r="C20" s="166">
        <v>35925</v>
      </c>
      <c r="D20" s="166">
        <v>1967</v>
      </c>
      <c r="E20" s="166">
        <v>5089</v>
      </c>
      <c r="F20" s="166">
        <v>13068</v>
      </c>
      <c r="G20" s="166">
        <v>12213.337989131118</v>
      </c>
      <c r="H20" s="166">
        <v>11491.5494270909</v>
      </c>
      <c r="I20" s="166">
        <v>11403.457534877907</v>
      </c>
      <c r="J20" s="166">
        <v>11307.914070651339</v>
      </c>
      <c r="K20" s="591">
        <v>11492.754897276765</v>
      </c>
    </row>
    <row r="21" spans="1:11">
      <c r="A21" s="173" t="s">
        <v>157</v>
      </c>
      <c r="B21" s="166">
        <v>100230.5</v>
      </c>
      <c r="C21" s="166">
        <v>117616.25</v>
      </c>
      <c r="D21" s="166">
        <v>53981</v>
      </c>
      <c r="E21" s="166">
        <v>145628.65789999999</v>
      </c>
      <c r="F21" s="166">
        <v>179083.98009999999</v>
      </c>
      <c r="G21" s="166">
        <v>167371.68483319032</v>
      </c>
      <c r="H21" s="166">
        <v>157480.28840827313</v>
      </c>
      <c r="I21" s="166">
        <v>156273.07638868</v>
      </c>
      <c r="J21" s="166">
        <v>154963.74796457257</v>
      </c>
      <c r="K21" s="591">
        <v>157496.80818167201</v>
      </c>
    </row>
    <row r="22" spans="1:11">
      <c r="A22" s="173" t="s">
        <v>158</v>
      </c>
      <c r="B22" s="166">
        <v>34439.000399999997</v>
      </c>
      <c r="C22" s="166">
        <v>17360.822</v>
      </c>
      <c r="D22" s="166">
        <v>5166</v>
      </c>
      <c r="E22" s="166">
        <v>5537</v>
      </c>
      <c r="F22" s="166">
        <v>9682.5</v>
      </c>
      <c r="G22" s="166">
        <v>9049.25352615259</v>
      </c>
      <c r="H22" s="166">
        <v>8514.4572488374397</v>
      </c>
      <c r="I22" s="166">
        <v>8449.1871427498736</v>
      </c>
      <c r="J22" s="166">
        <v>8378.3959281513307</v>
      </c>
      <c r="K22" s="591">
        <v>8515.350420330753</v>
      </c>
    </row>
    <row r="23" spans="1:11">
      <c r="A23" s="172" t="s">
        <v>159</v>
      </c>
      <c r="B23" s="165">
        <v>1620995.1203999999</v>
      </c>
      <c r="C23" s="165">
        <v>1997261.2745000001</v>
      </c>
      <c r="D23" s="165">
        <v>1715419.7797999999</v>
      </c>
      <c r="E23" s="165">
        <v>1842633.5157000001</v>
      </c>
      <c r="F23" s="165">
        <v>2017517.1440000001</v>
      </c>
      <c r="G23" s="165">
        <v>1885569.2361905812</v>
      </c>
      <c r="H23" s="165">
        <v>1774135.1377624173</v>
      </c>
      <c r="I23" s="165">
        <v>1760534.9768512517</v>
      </c>
      <c r="J23" s="165">
        <v>1745784.3970322851</v>
      </c>
      <c r="K23" s="590">
        <v>1774321.2455651846</v>
      </c>
    </row>
    <row r="24" spans="1:11">
      <c r="A24" s="173" t="s">
        <v>160</v>
      </c>
      <c r="B24" s="166">
        <v>53725</v>
      </c>
      <c r="C24" s="166">
        <v>62023.284</v>
      </c>
      <c r="D24" s="166">
        <v>49822.5</v>
      </c>
      <c r="E24" s="166">
        <v>27578</v>
      </c>
      <c r="F24" s="166">
        <v>33887</v>
      </c>
      <c r="G24" s="166">
        <v>31670.751793517458</v>
      </c>
      <c r="H24" s="166">
        <v>29799.061481162327</v>
      </c>
      <c r="I24" s="166">
        <v>29570.62790667337</v>
      </c>
      <c r="J24" s="166">
        <v>29322.871450272563</v>
      </c>
      <c r="K24" s="591">
        <v>29802.1874199585</v>
      </c>
    </row>
    <row r="25" spans="1:11">
      <c r="A25" s="173" t="s">
        <v>161</v>
      </c>
      <c r="B25" s="166">
        <v>1488837.2907</v>
      </c>
      <c r="C25" s="166">
        <v>1828047.2612999999</v>
      </c>
      <c r="D25" s="166">
        <v>1504728.5873</v>
      </c>
      <c r="E25" s="166">
        <v>1563481.6849</v>
      </c>
      <c r="F25" s="166">
        <v>1697395.3718999999</v>
      </c>
      <c r="G25" s="166">
        <v>1586383.790802082</v>
      </c>
      <c r="H25" s="166">
        <v>1492631.0692917195</v>
      </c>
      <c r="I25" s="166">
        <v>1481188.8615977918</v>
      </c>
      <c r="J25" s="166">
        <v>1468778.7732909755</v>
      </c>
      <c r="K25" s="591">
        <v>1492787.647154778</v>
      </c>
    </row>
    <row r="26" spans="1:11">
      <c r="A26" s="173" t="s">
        <v>162</v>
      </c>
      <c r="B26" s="166">
        <v>462662.95730000001</v>
      </c>
      <c r="C26" s="166">
        <v>482726.45929999999</v>
      </c>
      <c r="D26" s="166">
        <v>537185.21880000003</v>
      </c>
      <c r="E26" s="166">
        <v>482084.22930000001</v>
      </c>
      <c r="F26" s="166">
        <v>627162.85600000003</v>
      </c>
      <c r="G26" s="166">
        <v>586145.69441052713</v>
      </c>
      <c r="H26" s="166">
        <v>551505.42994792573</v>
      </c>
      <c r="I26" s="166">
        <v>547277.7009373086</v>
      </c>
      <c r="J26" s="166">
        <v>542692.35414388415</v>
      </c>
      <c r="K26" s="591">
        <v>551563.28318672196</v>
      </c>
    </row>
    <row r="27" spans="1:11">
      <c r="A27" s="173" t="s">
        <v>163</v>
      </c>
      <c r="B27" s="166">
        <v>1026174.3334</v>
      </c>
      <c r="C27" s="166">
        <v>1345320.8019999999</v>
      </c>
      <c r="D27" s="166">
        <v>967543.36849999998</v>
      </c>
      <c r="E27" s="166">
        <v>1081397.4556</v>
      </c>
      <c r="F27" s="166">
        <v>1070232.5159</v>
      </c>
      <c r="G27" s="166">
        <v>1000238.0963915552</v>
      </c>
      <c r="H27" s="166">
        <v>941125.63934379397</v>
      </c>
      <c r="I27" s="166">
        <v>933911.16066048341</v>
      </c>
      <c r="J27" s="166">
        <v>926086.41914709145</v>
      </c>
      <c r="K27" s="591">
        <v>941224.36396805628</v>
      </c>
    </row>
    <row r="28" spans="1:11">
      <c r="A28" s="173" t="s">
        <v>164</v>
      </c>
      <c r="B28" s="166">
        <v>78432.829700000002</v>
      </c>
      <c r="C28" s="166">
        <v>107190.7292</v>
      </c>
      <c r="D28" s="166">
        <v>160868.6925</v>
      </c>
      <c r="E28" s="166">
        <v>251573.8308</v>
      </c>
      <c r="F28" s="166">
        <v>286234.7721</v>
      </c>
      <c r="G28" s="166">
        <v>267514.69359498145</v>
      </c>
      <c r="H28" s="166">
        <v>251705.00698953544</v>
      </c>
      <c r="I28" s="166">
        <v>249775.48734678645</v>
      </c>
      <c r="J28" s="166">
        <v>247682.75229103677</v>
      </c>
      <c r="K28" s="591">
        <v>251731.41099044791</v>
      </c>
    </row>
    <row r="29" spans="1:11">
      <c r="A29" s="172" t="s">
        <v>165</v>
      </c>
      <c r="B29" s="165">
        <v>299906.34529999999</v>
      </c>
      <c r="C29" s="165">
        <v>263628.91600000003</v>
      </c>
      <c r="D29" s="165">
        <v>1066212.6640000001</v>
      </c>
      <c r="E29" s="165">
        <v>1003889.8639</v>
      </c>
      <c r="F29" s="165">
        <v>944454.57909999997</v>
      </c>
      <c r="G29" s="165">
        <v>882686.17921111651</v>
      </c>
      <c r="H29" s="165">
        <v>830520.85073232185</v>
      </c>
      <c r="I29" s="165">
        <v>824154.24597396981</v>
      </c>
      <c r="J29" s="165">
        <v>817249.09887480701</v>
      </c>
      <c r="K29" s="590">
        <v>830607.97285024414</v>
      </c>
    </row>
    <row r="30" spans="1:11">
      <c r="A30" s="172" t="s">
        <v>166</v>
      </c>
      <c r="B30" s="165">
        <v>161582</v>
      </c>
      <c r="C30" s="165">
        <v>175708</v>
      </c>
      <c r="D30" s="165">
        <v>40998</v>
      </c>
      <c r="E30" s="165">
        <v>94889</v>
      </c>
      <c r="F30" s="165">
        <v>70437</v>
      </c>
      <c r="G30" s="165">
        <v>65830.340368872712</v>
      </c>
      <c r="H30" s="165">
        <v>61939.873507499375</v>
      </c>
      <c r="I30" s="165">
        <v>61465.054972772821</v>
      </c>
      <c r="J30" s="165">
        <v>60950.072191189807</v>
      </c>
      <c r="K30" s="590">
        <v>61946.371036079247</v>
      </c>
    </row>
    <row r="31" spans="1:11">
      <c r="A31" s="173" t="s">
        <v>167</v>
      </c>
      <c r="B31" s="166">
        <v>147175</v>
      </c>
      <c r="C31" s="166">
        <v>142436</v>
      </c>
      <c r="D31" s="166">
        <v>30169</v>
      </c>
      <c r="E31" s="166">
        <v>79700</v>
      </c>
      <c r="F31" s="166">
        <v>42893.5</v>
      </c>
      <c r="G31" s="166">
        <v>40088.216485827645</v>
      </c>
      <c r="H31" s="166">
        <v>37719.067596489411</v>
      </c>
      <c r="I31" s="166">
        <v>37429.92085799553</v>
      </c>
      <c r="J31" s="166">
        <v>37116.315594542641</v>
      </c>
      <c r="K31" s="591">
        <v>37723.024348510946</v>
      </c>
    </row>
    <row r="32" spans="1:11">
      <c r="A32" s="173" t="s">
        <v>168</v>
      </c>
      <c r="B32" s="166">
        <v>14407</v>
      </c>
      <c r="C32" s="166">
        <v>33272</v>
      </c>
      <c r="D32" s="166">
        <v>10829</v>
      </c>
      <c r="E32" s="166">
        <v>15189</v>
      </c>
      <c r="F32" s="166">
        <v>27543.5</v>
      </c>
      <c r="G32" s="166">
        <v>25742.123883045067</v>
      </c>
      <c r="H32" s="166">
        <v>24220.805911009964</v>
      </c>
      <c r="I32" s="166">
        <v>24035.134114777291</v>
      </c>
      <c r="J32" s="166">
        <v>23833.756596647167</v>
      </c>
      <c r="K32" s="591">
        <v>24223.346687568304</v>
      </c>
    </row>
    <row r="33" spans="1:11">
      <c r="A33" s="172" t="s">
        <v>169</v>
      </c>
      <c r="B33" s="165">
        <v>873162.25800000003</v>
      </c>
      <c r="C33" s="165">
        <v>587347.40899999999</v>
      </c>
      <c r="D33" s="165">
        <v>627187.65220000001</v>
      </c>
      <c r="E33" s="165">
        <v>674154.87699999998</v>
      </c>
      <c r="F33" s="165">
        <v>485286.94689999998</v>
      </c>
      <c r="G33" s="165">
        <v>453548.6305634547</v>
      </c>
      <c r="H33" s="165">
        <v>426744.63855397823</v>
      </c>
      <c r="I33" s="165">
        <v>423473.30052071472</v>
      </c>
      <c r="J33" s="165">
        <v>419925.244502138</v>
      </c>
      <c r="K33" s="590">
        <v>426789.40431354952</v>
      </c>
    </row>
    <row r="34" spans="1:11">
      <c r="A34" s="172" t="s">
        <v>170</v>
      </c>
      <c r="B34" s="165">
        <v>3886927.6773000001</v>
      </c>
      <c r="C34" s="165">
        <v>5012391.6100000003</v>
      </c>
      <c r="D34" s="165">
        <v>4301345.9352000002</v>
      </c>
      <c r="E34" s="165">
        <v>4877749.5284000002</v>
      </c>
      <c r="F34" s="165">
        <v>6009995.8475000001</v>
      </c>
      <c r="G34" s="165">
        <v>5616935.3075292334</v>
      </c>
      <c r="H34" s="165">
        <v>5284983.4969511265</v>
      </c>
      <c r="I34" s="165">
        <v>5244469.8830546988</v>
      </c>
      <c r="J34" s="165">
        <v>5200529.2782752803</v>
      </c>
      <c r="K34" s="590">
        <v>5285537.8947787462</v>
      </c>
    </row>
    <row r="35" spans="1:11">
      <c r="A35" s="173" t="s">
        <v>171</v>
      </c>
      <c r="B35" s="166">
        <v>248133.22959999999</v>
      </c>
      <c r="C35" s="166">
        <v>320974.94709999999</v>
      </c>
      <c r="D35" s="166">
        <v>225140.31140000001</v>
      </c>
      <c r="E35" s="166">
        <v>147417.16949999999</v>
      </c>
      <c r="F35" s="166">
        <v>370845.16</v>
      </c>
      <c r="G35" s="166">
        <v>346591.46623151266</v>
      </c>
      <c r="H35" s="166">
        <v>326108.46999827313</v>
      </c>
      <c r="I35" s="166">
        <v>323608.58846610063</v>
      </c>
      <c r="J35" s="166">
        <v>320897.24539309356</v>
      </c>
      <c r="K35" s="591">
        <v>326142.67896551773</v>
      </c>
    </row>
    <row r="36" spans="1:11">
      <c r="A36" s="173" t="s">
        <v>172</v>
      </c>
      <c r="B36" s="166">
        <v>319732</v>
      </c>
      <c r="C36" s="166">
        <v>338996</v>
      </c>
      <c r="D36" s="166">
        <v>312433</v>
      </c>
      <c r="E36" s="166">
        <v>392077</v>
      </c>
      <c r="F36" s="166">
        <v>412585</v>
      </c>
      <c r="G36" s="166">
        <v>385601.47338886309</v>
      </c>
      <c r="H36" s="166">
        <v>362813.04869729874</v>
      </c>
      <c r="I36" s="166">
        <v>360031.79729320487</v>
      </c>
      <c r="J36" s="166">
        <v>357015.28365776571</v>
      </c>
      <c r="K36" s="591">
        <v>362851.10799609235</v>
      </c>
    </row>
    <row r="37" spans="1:11">
      <c r="A37" s="173" t="s">
        <v>173</v>
      </c>
      <c r="B37" s="166">
        <v>999290.61499999999</v>
      </c>
      <c r="C37" s="166">
        <v>1478147.115</v>
      </c>
      <c r="D37" s="166">
        <v>1498963.6971</v>
      </c>
      <c r="E37" s="166">
        <v>1340829.4132000001</v>
      </c>
      <c r="F37" s="166">
        <v>1496720.1154</v>
      </c>
      <c r="G37" s="166">
        <v>1398832.9235163399</v>
      </c>
      <c r="H37" s="166">
        <v>1316164.1555433345</v>
      </c>
      <c r="I37" s="166">
        <v>1306074.7074962854</v>
      </c>
      <c r="J37" s="166">
        <v>1295131.8069144899</v>
      </c>
      <c r="K37" s="591">
        <v>1316302.2219250074</v>
      </c>
    </row>
    <row r="38" spans="1:11">
      <c r="A38" s="173" t="s">
        <v>174</v>
      </c>
      <c r="B38" s="166">
        <v>127279</v>
      </c>
      <c r="C38" s="166">
        <v>147567</v>
      </c>
      <c r="D38" s="166">
        <v>157262.26430000001</v>
      </c>
      <c r="E38" s="166">
        <v>248735.0429</v>
      </c>
      <c r="F38" s="166">
        <v>239254.7997</v>
      </c>
      <c r="G38" s="166">
        <v>223607.26463559581</v>
      </c>
      <c r="H38" s="166">
        <v>210392.43621221939</v>
      </c>
      <c r="I38" s="166">
        <v>208779.61037608425</v>
      </c>
      <c r="J38" s="166">
        <v>207030.35782051555</v>
      </c>
      <c r="K38" s="591">
        <v>210414.50650054688</v>
      </c>
    </row>
    <row r="39" spans="1:11">
      <c r="A39" s="173" t="s">
        <v>175</v>
      </c>
      <c r="B39" s="166">
        <v>0</v>
      </c>
      <c r="C39" s="166">
        <v>11767</v>
      </c>
      <c r="D39" s="166">
        <v>20613</v>
      </c>
      <c r="E39" s="166">
        <v>7720</v>
      </c>
      <c r="F39" s="166">
        <v>3396</v>
      </c>
      <c r="G39" s="166">
        <v>3173.8977510781506</v>
      </c>
      <c r="H39" s="166">
        <v>2986.3255168656792</v>
      </c>
      <c r="I39" s="166">
        <v>2963.4329498351212</v>
      </c>
      <c r="J39" s="166">
        <v>2938.6039320425421</v>
      </c>
      <c r="K39" s="591">
        <v>2986.6387841407941</v>
      </c>
    </row>
    <row r="40" spans="1:11">
      <c r="A40" s="173" t="s">
        <v>176</v>
      </c>
      <c r="B40" s="166">
        <v>127279</v>
      </c>
      <c r="C40" s="166">
        <v>135800</v>
      </c>
      <c r="D40" s="166">
        <v>136649.26430000001</v>
      </c>
      <c r="E40" s="166">
        <v>241015.0429</v>
      </c>
      <c r="F40" s="166">
        <v>235858.7997</v>
      </c>
      <c r="G40" s="166">
        <v>220433.36688451766</v>
      </c>
      <c r="H40" s="166">
        <v>207406.11069535371</v>
      </c>
      <c r="I40" s="166">
        <v>205816.17742624914</v>
      </c>
      <c r="J40" s="166">
        <v>204091.753888473</v>
      </c>
      <c r="K40" s="591">
        <v>207427.86771640609</v>
      </c>
    </row>
    <row r="41" spans="1:11">
      <c r="A41" s="173" t="s">
        <v>177</v>
      </c>
      <c r="B41" s="166">
        <v>46509</v>
      </c>
      <c r="C41" s="166">
        <v>29474</v>
      </c>
      <c r="D41" s="166">
        <v>35681.662400000001</v>
      </c>
      <c r="E41" s="166">
        <v>101000.4028</v>
      </c>
      <c r="F41" s="166">
        <v>42270.989699999998</v>
      </c>
      <c r="G41" s="166">
        <v>39506.419064981645</v>
      </c>
      <c r="H41" s="166">
        <v>37171.653464156741</v>
      </c>
      <c r="I41" s="166">
        <v>36886.70309161397</v>
      </c>
      <c r="J41" s="166">
        <v>36577.649158936925</v>
      </c>
      <c r="K41" s="591">
        <v>37175.552792118971</v>
      </c>
    </row>
    <row r="42" spans="1:11">
      <c r="A42" s="173" t="s">
        <v>178</v>
      </c>
      <c r="B42" s="166">
        <v>2021496.8326999999</v>
      </c>
      <c r="C42" s="166">
        <v>2546515.5479000001</v>
      </c>
      <c r="D42" s="166">
        <v>1826259</v>
      </c>
      <c r="E42" s="166">
        <v>2422163.5</v>
      </c>
      <c r="F42" s="166">
        <v>3148887.25</v>
      </c>
      <c r="G42" s="166">
        <v>2942946.4549981342</v>
      </c>
      <c r="H42" s="166">
        <v>2769023.069613663</v>
      </c>
      <c r="I42" s="166">
        <v>2747796.2991654021</v>
      </c>
      <c r="J42" s="166">
        <v>2724773.9853971228</v>
      </c>
      <c r="K42" s="591">
        <v>2769313.5417362927</v>
      </c>
    </row>
    <row r="43" spans="1:11">
      <c r="A43" s="173" t="s">
        <v>179</v>
      </c>
      <c r="B43" s="166">
        <v>124487</v>
      </c>
      <c r="C43" s="166">
        <v>150717</v>
      </c>
      <c r="D43" s="166">
        <v>245606</v>
      </c>
      <c r="E43" s="166">
        <v>225527</v>
      </c>
      <c r="F43" s="166">
        <v>299432.53269999998</v>
      </c>
      <c r="G43" s="166">
        <v>279849.30569380592</v>
      </c>
      <c r="H43" s="166">
        <v>263310.6634221811</v>
      </c>
      <c r="I43" s="166">
        <v>261292.17716600781</v>
      </c>
      <c r="J43" s="166">
        <v>259102.94993335602</v>
      </c>
      <c r="K43" s="591">
        <v>263338.28486317035</v>
      </c>
    </row>
    <row r="44" spans="1:11">
      <c r="A44" s="173" t="s">
        <v>180</v>
      </c>
      <c r="B44" s="167">
        <v>0</v>
      </c>
      <c r="C44" s="167">
        <v>0</v>
      </c>
      <c r="D44" s="167">
        <v>0</v>
      </c>
      <c r="E44" s="167">
        <v>0</v>
      </c>
      <c r="F44" s="167">
        <v>0</v>
      </c>
      <c r="G44" s="167">
        <v>0</v>
      </c>
      <c r="H44" s="167">
        <v>0</v>
      </c>
      <c r="I44" s="167">
        <v>0</v>
      </c>
      <c r="J44" s="167">
        <v>0</v>
      </c>
      <c r="K44" s="592">
        <v>0</v>
      </c>
    </row>
    <row r="45" spans="1:11">
      <c r="A45" s="173" t="s">
        <v>181</v>
      </c>
      <c r="B45" s="166">
        <v>118201</v>
      </c>
      <c r="C45" s="166">
        <v>149145</v>
      </c>
      <c r="D45" s="166">
        <v>245406</v>
      </c>
      <c r="E45" s="166">
        <v>225437</v>
      </c>
      <c r="F45" s="166">
        <v>289314</v>
      </c>
      <c r="G45" s="166">
        <v>270392.53650041937</v>
      </c>
      <c r="H45" s="166">
        <v>254412.7740242866</v>
      </c>
      <c r="I45" s="166">
        <v>252462.49718745536</v>
      </c>
      <c r="J45" s="166">
        <v>250347.24911512251</v>
      </c>
      <c r="K45" s="591">
        <v>254439.46207152819</v>
      </c>
    </row>
    <row r="46" spans="1:11">
      <c r="A46" s="173" t="s">
        <v>182</v>
      </c>
      <c r="B46" s="166">
        <v>6286</v>
      </c>
      <c r="C46" s="166">
        <v>1572</v>
      </c>
      <c r="D46" s="166">
        <v>200</v>
      </c>
      <c r="E46" s="166">
        <v>90</v>
      </c>
      <c r="F46" s="166">
        <v>10118.5327</v>
      </c>
      <c r="G46" s="166">
        <v>9456.7691933865517</v>
      </c>
      <c r="H46" s="166">
        <v>8897.889397894518</v>
      </c>
      <c r="I46" s="166">
        <v>8829.6799785524545</v>
      </c>
      <c r="J46" s="166">
        <v>8755.7008182335212</v>
      </c>
      <c r="K46" s="591">
        <v>8898.8227916421856</v>
      </c>
    </row>
    <row r="47" spans="1:11">
      <c r="A47" s="172" t="s">
        <v>183</v>
      </c>
      <c r="B47" s="165">
        <v>14827.3359</v>
      </c>
      <c r="C47" s="165">
        <v>22569.837</v>
      </c>
      <c r="D47" s="165">
        <v>4083</v>
      </c>
      <c r="E47" s="165">
        <v>7227</v>
      </c>
      <c r="F47" s="165">
        <v>13119</v>
      </c>
      <c r="G47" s="165">
        <v>12261.002531329288</v>
      </c>
      <c r="H47" s="165">
        <v>11536.397071778812</v>
      </c>
      <c r="I47" s="165">
        <v>11447.961386598046</v>
      </c>
      <c r="J47" s="165">
        <v>11352.045048429363</v>
      </c>
      <c r="K47" s="590">
        <v>11537.607246508562</v>
      </c>
    </row>
    <row r="48" spans="1:11">
      <c r="A48" s="173" t="s">
        <v>184</v>
      </c>
      <c r="B48" s="166">
        <v>668.33590000000004</v>
      </c>
      <c r="C48" s="166">
        <v>183.33699999999999</v>
      </c>
      <c r="D48" s="166">
        <v>2318</v>
      </c>
      <c r="E48" s="166">
        <v>3458</v>
      </c>
      <c r="F48" s="166">
        <v>4698</v>
      </c>
      <c r="G48" s="166">
        <v>4390.7454754314349</v>
      </c>
      <c r="H48" s="166">
        <v>4131.2595047806135</v>
      </c>
      <c r="I48" s="166">
        <v>4099.5901055139584</v>
      </c>
      <c r="J48" s="166">
        <v>4065.2418353168041</v>
      </c>
      <c r="K48" s="591">
        <v>4131.6928762937132</v>
      </c>
    </row>
    <row r="49" spans="1:11">
      <c r="A49" s="173" t="s">
        <v>185</v>
      </c>
      <c r="B49" s="166">
        <v>14159</v>
      </c>
      <c r="C49" s="166">
        <v>22386.5</v>
      </c>
      <c r="D49" s="166">
        <v>1765</v>
      </c>
      <c r="E49" s="166">
        <v>3769</v>
      </c>
      <c r="F49" s="166">
        <v>8421</v>
      </c>
      <c r="G49" s="166">
        <v>7870.2570558978532</v>
      </c>
      <c r="H49" s="166">
        <v>7405.137566998199</v>
      </c>
      <c r="I49" s="166">
        <v>7348.371281084088</v>
      </c>
      <c r="J49" s="166">
        <v>7286.8032131125592</v>
      </c>
      <c r="K49" s="591">
        <v>7405.9143702148485</v>
      </c>
    </row>
    <row r="50" spans="1:11">
      <c r="A50" s="173" t="s">
        <v>186</v>
      </c>
      <c r="B50" s="164">
        <v>0</v>
      </c>
      <c r="C50" s="164">
        <v>0</v>
      </c>
      <c r="D50" s="164">
        <v>0</v>
      </c>
      <c r="E50" s="164">
        <v>0</v>
      </c>
      <c r="F50" s="164">
        <v>0</v>
      </c>
      <c r="G50" s="164">
        <v>0</v>
      </c>
      <c r="H50" s="164">
        <v>0</v>
      </c>
      <c r="I50" s="164">
        <v>0</v>
      </c>
      <c r="J50" s="164">
        <v>0</v>
      </c>
      <c r="K50" s="593">
        <v>0</v>
      </c>
    </row>
    <row r="51" spans="1:11">
      <c r="A51" s="172" t="s">
        <v>187</v>
      </c>
      <c r="B51" s="165">
        <v>63722</v>
      </c>
      <c r="C51" s="165">
        <v>93796</v>
      </c>
      <c r="D51" s="165">
        <v>0</v>
      </c>
      <c r="E51" s="165">
        <v>0</v>
      </c>
      <c r="F51" s="165">
        <v>0</v>
      </c>
      <c r="G51" s="165">
        <v>0</v>
      </c>
      <c r="H51" s="165">
        <v>0</v>
      </c>
      <c r="I51" s="165">
        <v>0</v>
      </c>
      <c r="J51" s="165">
        <v>0</v>
      </c>
      <c r="K51" s="590">
        <v>0</v>
      </c>
    </row>
    <row r="52" spans="1:11">
      <c r="A52" s="172" t="s">
        <v>188</v>
      </c>
      <c r="B52" s="165">
        <v>38310.321600000003</v>
      </c>
      <c r="C52" s="165">
        <v>67003.039600000004</v>
      </c>
      <c r="D52" s="165">
        <v>48131.380599999997</v>
      </c>
      <c r="E52" s="165">
        <v>81543.342399999994</v>
      </c>
      <c r="F52" s="165">
        <v>374881.255</v>
      </c>
      <c r="G52" s="165">
        <v>350363.5960441269</v>
      </c>
      <c r="H52" s="165">
        <v>329657.67302742333</v>
      </c>
      <c r="I52" s="165">
        <v>327130.58402312797</v>
      </c>
      <c r="J52" s="165">
        <v>324389.73203534842</v>
      </c>
      <c r="K52" s="590">
        <v>329692.25430811988</v>
      </c>
    </row>
    <row r="53" spans="1:11">
      <c r="A53" s="172" t="s">
        <v>189</v>
      </c>
      <c r="B53" s="165">
        <v>9558671.9652999993</v>
      </c>
      <c r="C53" s="165">
        <v>7762505.5224000001</v>
      </c>
      <c r="D53" s="165">
        <v>5269393.1955000004</v>
      </c>
      <c r="E53" s="165">
        <v>5414694.0692999996</v>
      </c>
      <c r="F53" s="165">
        <v>6214104.1012000004</v>
      </c>
      <c r="G53" s="165">
        <v>5807694.6501072431</v>
      </c>
      <c r="H53" s="165">
        <v>5464469.2702806918</v>
      </c>
      <c r="I53" s="165">
        <v>5422579.7547708023</v>
      </c>
      <c r="J53" s="165">
        <v>5377146.8627526537</v>
      </c>
      <c r="K53" s="590">
        <v>5465042.4962698147</v>
      </c>
    </row>
    <row r="54" spans="1:11">
      <c r="A54" s="172" t="s">
        <v>190</v>
      </c>
      <c r="B54" s="164">
        <v>0</v>
      </c>
      <c r="C54" s="164">
        <v>0</v>
      </c>
      <c r="D54" s="164">
        <v>0</v>
      </c>
      <c r="E54" s="164">
        <v>0</v>
      </c>
      <c r="F54" s="164">
        <v>0</v>
      </c>
      <c r="G54" s="164">
        <v>0</v>
      </c>
      <c r="H54" s="164">
        <v>0</v>
      </c>
      <c r="I54" s="164">
        <v>0</v>
      </c>
      <c r="J54" s="164">
        <v>0</v>
      </c>
      <c r="K54" s="593">
        <v>0</v>
      </c>
    </row>
    <row r="55" spans="1:11">
      <c r="A55" s="172" t="s">
        <v>191</v>
      </c>
      <c r="B55" s="165">
        <v>6714.3</v>
      </c>
      <c r="C55" s="165">
        <v>10071.450000000001</v>
      </c>
      <c r="D55" s="165">
        <v>3053.75</v>
      </c>
      <c r="E55" s="165">
        <v>2396.75</v>
      </c>
      <c r="F55" s="165">
        <v>1181.25</v>
      </c>
      <c r="G55" s="165">
        <v>1103.9949112076165</v>
      </c>
      <c r="H55" s="165">
        <v>1038.7505938744357</v>
      </c>
      <c r="I55" s="165">
        <v>1030.7877420473314</v>
      </c>
      <c r="J55" s="165">
        <v>1022.1513235351158</v>
      </c>
      <c r="K55" s="590">
        <v>1038.8595594129308</v>
      </c>
    </row>
    <row r="56" spans="1:11">
      <c r="A56" s="172" t="s">
        <v>192</v>
      </c>
      <c r="B56" s="165">
        <v>131536.5</v>
      </c>
      <c r="C56" s="165">
        <v>1014027</v>
      </c>
      <c r="D56" s="165">
        <v>177927.7059</v>
      </c>
      <c r="E56" s="165">
        <v>20274</v>
      </c>
      <c r="F56" s="165">
        <v>93101.91</v>
      </c>
      <c r="G56" s="165">
        <v>87012.939567161506</v>
      </c>
      <c r="H56" s="165">
        <v>81870.615283254403</v>
      </c>
      <c r="I56" s="165">
        <v>81243.01171571968</v>
      </c>
      <c r="J56" s="165">
        <v>80562.320025521476</v>
      </c>
      <c r="K56" s="590">
        <v>81879.203558181878</v>
      </c>
    </row>
    <row r="57" spans="1:11">
      <c r="A57" s="172" t="s">
        <v>193</v>
      </c>
      <c r="B57" s="165">
        <v>2768454</v>
      </c>
      <c r="C57" s="165">
        <v>1311983.7341</v>
      </c>
      <c r="D57" s="165">
        <v>1152458.0930999999</v>
      </c>
      <c r="E57" s="165">
        <v>760430.68689999997</v>
      </c>
      <c r="F57" s="165">
        <v>159433.83470000001</v>
      </c>
      <c r="G57" s="165">
        <v>149006.68121322017</v>
      </c>
      <c r="H57" s="165">
        <v>140200.62685993957</v>
      </c>
      <c r="I57" s="165">
        <v>139125.87722866496</v>
      </c>
      <c r="J57" s="165">
        <v>137960.21600413451</v>
      </c>
      <c r="K57" s="590">
        <v>140215.33398684108</v>
      </c>
    </row>
    <row r="58" spans="1:11">
      <c r="A58" s="173" t="s">
        <v>194</v>
      </c>
      <c r="B58" s="166">
        <v>32356</v>
      </c>
      <c r="C58" s="166">
        <v>36360</v>
      </c>
      <c r="D58" s="166">
        <v>1294</v>
      </c>
      <c r="E58" s="168">
        <v>1006</v>
      </c>
      <c r="F58" s="166">
        <v>0</v>
      </c>
      <c r="G58" s="166">
        <v>0</v>
      </c>
      <c r="H58" s="166">
        <v>726.35597082775359</v>
      </c>
      <c r="I58" s="166">
        <v>720.78787295754137</v>
      </c>
      <c r="J58" s="166">
        <v>714.7487773460366</v>
      </c>
      <c r="K58" s="591">
        <v>726.43216598948641</v>
      </c>
    </row>
    <row r="59" spans="1:11">
      <c r="A59" s="173" t="s">
        <v>195</v>
      </c>
      <c r="B59" s="166">
        <v>2736098</v>
      </c>
      <c r="C59" s="166">
        <v>1275623.7341</v>
      </c>
      <c r="D59" s="166">
        <v>1151164.0930999999</v>
      </c>
      <c r="E59" s="169">
        <v>759424.68689999997</v>
      </c>
      <c r="F59" s="166">
        <v>0</v>
      </c>
      <c r="G59" s="166">
        <v>0</v>
      </c>
      <c r="H59" s="166">
        <v>139474.27088911182</v>
      </c>
      <c r="I59" s="166">
        <v>138405.08935570743</v>
      </c>
      <c r="J59" s="166">
        <v>137245.46722678846</v>
      </c>
      <c r="K59" s="591">
        <v>139488.90182085161</v>
      </c>
    </row>
    <row r="60" spans="1:11" ht="30.75">
      <c r="A60" s="174" t="s">
        <v>196</v>
      </c>
      <c r="B60" s="170">
        <v>6651967.1653000005</v>
      </c>
      <c r="C60" s="170">
        <v>5426423.3382999999</v>
      </c>
      <c r="D60" s="170">
        <v>3935953.6464999998</v>
      </c>
      <c r="E60" s="170">
        <v>4631592.6323999995</v>
      </c>
      <c r="F60" s="170">
        <v>5960387.1064999998</v>
      </c>
      <c r="G60" s="170">
        <v>5570571.034415653</v>
      </c>
      <c r="H60" s="170">
        <v>5241359.277543623</v>
      </c>
      <c r="I60" s="170">
        <v>5201180.0780843701</v>
      </c>
      <c r="J60" s="170">
        <v>5157602.1753994618</v>
      </c>
      <c r="K60" s="594">
        <v>5241909.0991653781</v>
      </c>
    </row>
    <row r="61" spans="1:11">
      <c r="A61" s="172" t="s">
        <v>197</v>
      </c>
      <c r="B61" s="165">
        <v>2613225</v>
      </c>
      <c r="C61" s="165">
        <v>1342815</v>
      </c>
      <c r="D61" s="165">
        <v>208599.9</v>
      </c>
      <c r="E61" s="165">
        <v>277648.29489999998</v>
      </c>
      <c r="F61" s="165">
        <v>255387.7965</v>
      </c>
      <c r="G61" s="165">
        <v>238685.14516023395</v>
      </c>
      <c r="H61" s="165">
        <v>224579.23833452575</v>
      </c>
      <c r="I61" s="165">
        <v>222857.65934448963</v>
      </c>
      <c r="J61" s="165">
        <v>220990.45435529467</v>
      </c>
      <c r="K61" s="590">
        <v>224602.79682660673</v>
      </c>
    </row>
    <row r="62" spans="1:11">
      <c r="A62" s="172" t="s">
        <v>198</v>
      </c>
      <c r="B62" s="165">
        <v>65391</v>
      </c>
      <c r="C62" s="165">
        <v>70649</v>
      </c>
      <c r="D62" s="165">
        <v>82115.100000000006</v>
      </c>
      <c r="E62" s="165">
        <v>15980.8562</v>
      </c>
      <c r="F62" s="165">
        <v>13435.785</v>
      </c>
      <c r="G62" s="165">
        <v>12557.069433294922</v>
      </c>
      <c r="H62" s="165">
        <v>11814.966897709406</v>
      </c>
      <c r="I62" s="165">
        <v>11724.395752620872</v>
      </c>
      <c r="J62" s="165">
        <v>11626.163318927625</v>
      </c>
      <c r="K62" s="590">
        <v>11816.206294575124</v>
      </c>
    </row>
    <row r="63" spans="1:11">
      <c r="A63" s="172" t="s">
        <v>199</v>
      </c>
      <c r="B63" s="165">
        <v>186127.93150000001</v>
      </c>
      <c r="C63" s="165">
        <v>160143.26749999999</v>
      </c>
      <c r="D63" s="165">
        <v>508006.00579999998</v>
      </c>
      <c r="E63" s="165">
        <v>620044.82120000001</v>
      </c>
      <c r="F63" s="165">
        <v>762386.32140000002</v>
      </c>
      <c r="G63" s="165">
        <v>712525.39191525453</v>
      </c>
      <c r="H63" s="165">
        <v>670416.29131512926</v>
      </c>
      <c r="I63" s="165">
        <v>665277.01570681657</v>
      </c>
      <c r="J63" s="165">
        <v>659703.01584260585</v>
      </c>
      <c r="K63" s="590">
        <v>670486.61837210495</v>
      </c>
    </row>
    <row r="64" spans="1:11">
      <c r="A64" s="173" t="s">
        <v>200</v>
      </c>
      <c r="B64" s="166">
        <v>186127.93150000001</v>
      </c>
      <c r="C64" s="166">
        <v>160143.26749999999</v>
      </c>
      <c r="D64" s="166">
        <v>508006.00579999998</v>
      </c>
      <c r="E64" s="166">
        <v>620044.82120000001</v>
      </c>
      <c r="F64" s="166">
        <v>762386.32140000002</v>
      </c>
      <c r="G64" s="166">
        <v>712525.39191525453</v>
      </c>
      <c r="H64" s="166">
        <v>670416.29131512926</v>
      </c>
      <c r="I64" s="166">
        <v>665277.01570681657</v>
      </c>
      <c r="J64" s="166">
        <v>659703.01584260585</v>
      </c>
      <c r="K64" s="591">
        <v>670486.61837210495</v>
      </c>
    </row>
    <row r="65" spans="1:17">
      <c r="A65" s="173" t="s">
        <v>201</v>
      </c>
      <c r="B65" s="167">
        <v>0</v>
      </c>
      <c r="C65" s="167">
        <v>0</v>
      </c>
      <c r="D65" s="167">
        <v>0</v>
      </c>
      <c r="E65" s="167">
        <v>0</v>
      </c>
      <c r="F65" s="167">
        <v>0</v>
      </c>
      <c r="G65" s="167">
        <v>0</v>
      </c>
      <c r="H65" s="167">
        <v>0</v>
      </c>
      <c r="I65" s="167">
        <v>0</v>
      </c>
      <c r="J65" s="167">
        <v>0</v>
      </c>
      <c r="K65" s="592">
        <v>0</v>
      </c>
    </row>
    <row r="66" spans="1:17">
      <c r="A66" s="172" t="s">
        <v>202</v>
      </c>
      <c r="B66" s="165">
        <v>553258</v>
      </c>
      <c r="C66" s="165">
        <v>630494.5</v>
      </c>
      <c r="D66" s="165">
        <v>1469643</v>
      </c>
      <c r="E66" s="165">
        <v>1720679</v>
      </c>
      <c r="F66" s="165">
        <v>1729532</v>
      </c>
      <c r="G66" s="165">
        <v>1616418.6470016774</v>
      </c>
      <c r="H66" s="165">
        <v>1520890.9139681191</v>
      </c>
      <c r="I66" s="165">
        <v>1509232.0720242159</v>
      </c>
      <c r="J66" s="165">
        <v>1496587.0246741467</v>
      </c>
      <c r="K66" s="590">
        <v>1521050.45630524</v>
      </c>
    </row>
    <row r="67" spans="1:17">
      <c r="A67" s="172" t="s">
        <v>203</v>
      </c>
      <c r="B67" s="164">
        <v>0</v>
      </c>
      <c r="C67" s="164">
        <v>0</v>
      </c>
      <c r="D67" s="164">
        <v>0</v>
      </c>
      <c r="E67" s="164">
        <v>0</v>
      </c>
      <c r="F67" s="164">
        <v>0</v>
      </c>
      <c r="G67" s="164">
        <v>0</v>
      </c>
      <c r="H67" s="164">
        <v>0</v>
      </c>
      <c r="I67" s="164">
        <v>0</v>
      </c>
      <c r="J67" s="164">
        <v>0</v>
      </c>
      <c r="K67" s="593">
        <v>0</v>
      </c>
    </row>
    <row r="68" spans="1:17">
      <c r="A68" s="172" t="s">
        <v>204</v>
      </c>
      <c r="B68" s="165">
        <v>3233965.2338</v>
      </c>
      <c r="C68" s="165">
        <v>3222321.5707999999</v>
      </c>
      <c r="D68" s="165">
        <v>1667589.6407000001</v>
      </c>
      <c r="E68" s="165">
        <v>1997239.6601</v>
      </c>
      <c r="F68" s="165">
        <v>3199645.2036000001</v>
      </c>
      <c r="G68" s="165">
        <v>2990384.7809051927</v>
      </c>
      <c r="H68" s="165">
        <v>2813657.86702814</v>
      </c>
      <c r="I68" s="165">
        <v>2792088.9352562274</v>
      </c>
      <c r="J68" s="165">
        <v>2768695.5172084873</v>
      </c>
      <c r="K68" s="590">
        <v>2813953.0213668519</v>
      </c>
    </row>
    <row r="69" spans="1:17">
      <c r="A69" s="172" t="s">
        <v>205</v>
      </c>
      <c r="B69" s="166">
        <v>0</v>
      </c>
      <c r="C69" s="167">
        <v>0</v>
      </c>
      <c r="D69" s="167">
        <v>0</v>
      </c>
      <c r="E69" s="167">
        <v>0</v>
      </c>
      <c r="F69" s="167">
        <v>1997</v>
      </c>
      <c r="G69" s="167">
        <v>1866.393936661681</v>
      </c>
      <c r="H69" s="167">
        <v>1756.0930674855013</v>
      </c>
      <c r="I69" s="167">
        <v>1742.6312134336686</v>
      </c>
      <c r="J69" s="167">
        <v>1728.0306396610595</v>
      </c>
      <c r="K69" s="592">
        <v>1756.2772826646544</v>
      </c>
    </row>
    <row r="70" spans="1:17">
      <c r="A70" s="172" t="s">
        <v>206</v>
      </c>
      <c r="B70" s="166">
        <v>48775.5</v>
      </c>
      <c r="C70" s="167">
        <v>36814.5</v>
      </c>
      <c r="D70" s="167">
        <v>12542.115</v>
      </c>
      <c r="E70" s="167">
        <v>9062</v>
      </c>
      <c r="F70" s="167">
        <v>555</v>
      </c>
      <c r="G70" s="167">
        <v>518.70237098008658</v>
      </c>
      <c r="H70" s="167">
        <v>488.04789807433815</v>
      </c>
      <c r="I70" s="167">
        <v>484.30662166033358</v>
      </c>
      <c r="J70" s="167">
        <v>480.24887581967357</v>
      </c>
      <c r="K70" s="592">
        <v>488.09909458131358</v>
      </c>
    </row>
    <row r="71" spans="1:17">
      <c r="A71" s="175" t="s">
        <v>97</v>
      </c>
      <c r="B71" s="159">
        <v>17827890.798700001</v>
      </c>
      <c r="C71" s="159">
        <v>17610303.615899999</v>
      </c>
      <c r="D71" s="159">
        <v>13594074.063100001</v>
      </c>
      <c r="E71" s="159">
        <v>14842983.365499999</v>
      </c>
      <c r="F71" s="159">
        <v>17346195.100299999</v>
      </c>
      <c r="G71" s="159">
        <v>16211734.281096883</v>
      </c>
      <c r="H71" s="159">
        <v>15253646.95187171</v>
      </c>
      <c r="I71" s="159">
        <v>15136715.5814186</v>
      </c>
      <c r="J71" s="595">
        <v>15009893.147149196</v>
      </c>
      <c r="K71" s="596">
        <v>15255247.06826531</v>
      </c>
    </row>
    <row r="72" spans="1:17">
      <c r="A72" s="597" t="s">
        <v>207</v>
      </c>
      <c r="B72" s="598"/>
      <c r="C72" s="599"/>
      <c r="D72" s="599"/>
      <c r="E72" s="599"/>
      <c r="F72" s="599"/>
      <c r="G72" s="599"/>
      <c r="H72" s="599"/>
      <c r="I72" s="599"/>
      <c r="J72" s="599"/>
      <c r="K72" s="599"/>
      <c r="L72" s="599"/>
      <c r="M72" s="599"/>
      <c r="N72" s="599"/>
      <c r="O72" s="599"/>
      <c r="P72" s="599"/>
      <c r="Q72" s="599"/>
    </row>
    <row r="73" spans="1:17">
      <c r="A73" s="597" t="s">
        <v>208</v>
      </c>
      <c r="B73" s="599"/>
      <c r="C73" s="599"/>
      <c r="D73" s="599"/>
      <c r="E73" s="599"/>
      <c r="F73" s="599"/>
      <c r="G73" s="599"/>
      <c r="H73" s="599"/>
      <c r="I73" s="598"/>
      <c r="J73" s="598"/>
      <c r="K73" s="598"/>
      <c r="L73" s="598"/>
      <c r="M73" s="598"/>
      <c r="N73" s="598"/>
      <c r="O73" s="598"/>
      <c r="P73" s="599"/>
      <c r="Q73" s="599"/>
    </row>
  </sheetData>
  <mergeCells count="1">
    <mergeCell ref="A7:A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0D9A-D7FC-40EC-9F93-D4FB14F5096D}">
  <dimension ref="A5:Q78"/>
  <sheetViews>
    <sheetView showGridLines="0" workbookViewId="0">
      <selection activeCell="A6" sqref="A6"/>
    </sheetView>
  </sheetViews>
  <sheetFormatPr defaultColWidth="11.42578125" defaultRowHeight="15"/>
  <cols>
    <col min="1" max="1" width="80.5703125" bestFit="1" customWidth="1"/>
    <col min="2" max="2" width="11.85546875" bestFit="1" customWidth="1"/>
    <col min="8" max="9" width="12.85546875" bestFit="1" customWidth="1"/>
  </cols>
  <sheetData>
    <row r="5" spans="1:10" ht="15.75">
      <c r="A5" s="137" t="s">
        <v>209</v>
      </c>
      <c r="B5" s="89"/>
      <c r="C5" s="89"/>
      <c r="D5" s="89"/>
      <c r="E5" s="89"/>
      <c r="F5" s="89"/>
      <c r="G5" s="89"/>
      <c r="H5" s="89"/>
      <c r="I5" s="89"/>
      <c r="J5" s="89"/>
    </row>
    <row r="6" spans="1:10" ht="15.75">
      <c r="A6" s="178" t="s">
        <v>105</v>
      </c>
      <c r="B6" s="89"/>
      <c r="C6" s="89"/>
      <c r="D6" s="89"/>
      <c r="E6" s="89"/>
      <c r="F6" s="89"/>
      <c r="G6" s="89"/>
      <c r="H6" s="89"/>
      <c r="I6" s="89"/>
      <c r="J6" s="89"/>
    </row>
    <row r="7" spans="1:10" ht="19.5">
      <c r="A7" s="631" t="s">
        <v>139</v>
      </c>
      <c r="B7" s="151">
        <v>2013</v>
      </c>
      <c r="C7" s="150">
        <v>2014</v>
      </c>
      <c r="D7" s="150">
        <v>2015</v>
      </c>
      <c r="E7" s="150">
        <v>2016</v>
      </c>
      <c r="F7" s="152" t="s">
        <v>210</v>
      </c>
      <c r="G7" s="152" t="s">
        <v>211</v>
      </c>
      <c r="H7" s="152" t="s">
        <v>82</v>
      </c>
      <c r="I7" s="152" t="s">
        <v>212</v>
      </c>
      <c r="J7" s="152" t="s">
        <v>213</v>
      </c>
    </row>
    <row r="8" spans="1:10" ht="15.75">
      <c r="A8" s="632"/>
      <c r="B8" s="153"/>
      <c r="C8" s="153"/>
      <c r="D8" s="153"/>
      <c r="E8" s="153"/>
      <c r="F8" s="153"/>
      <c r="G8" s="153"/>
      <c r="H8" s="153"/>
      <c r="I8" s="153"/>
      <c r="J8" s="153"/>
    </row>
    <row r="9" spans="1:10" ht="15.75">
      <c r="A9" s="154" t="s">
        <v>145</v>
      </c>
      <c r="B9" s="121">
        <v>0</v>
      </c>
      <c r="C9" s="121">
        <v>0</v>
      </c>
      <c r="D9" s="121">
        <v>0</v>
      </c>
      <c r="E9" s="121">
        <v>0</v>
      </c>
      <c r="F9" s="121">
        <v>0</v>
      </c>
      <c r="G9" s="121">
        <v>0</v>
      </c>
      <c r="H9" s="121">
        <v>0</v>
      </c>
      <c r="I9" s="121">
        <v>0</v>
      </c>
      <c r="J9" s="121">
        <v>0</v>
      </c>
    </row>
    <row r="10" spans="1:10" ht="15.75">
      <c r="A10" s="155" t="s">
        <v>146</v>
      </c>
      <c r="B10" s="123">
        <v>227450.34851400237</v>
      </c>
      <c r="C10" s="123">
        <v>69553.576247606252</v>
      </c>
      <c r="D10" s="123">
        <v>206348.66384330502</v>
      </c>
      <c r="E10" s="123">
        <v>125693.6662063908</v>
      </c>
      <c r="F10" s="123">
        <v>110048.96170256269</v>
      </c>
      <c r="G10" s="123">
        <v>98667.198046075981</v>
      </c>
      <c r="H10" s="123">
        <v>94008.138907474407</v>
      </c>
      <c r="I10" s="123">
        <v>89691.538815010223</v>
      </c>
      <c r="J10" s="123">
        <v>85072.594083124684</v>
      </c>
    </row>
    <row r="11" spans="1:10" ht="15.75">
      <c r="A11" s="155" t="s">
        <v>147</v>
      </c>
      <c r="B11" s="123">
        <v>13988928.67936253</v>
      </c>
      <c r="C11" s="123">
        <v>11588316.150132723</v>
      </c>
      <c r="D11" s="123">
        <v>12603412.184311166</v>
      </c>
      <c r="E11" s="123">
        <v>13848775.859714249</v>
      </c>
      <c r="F11" s="123">
        <v>12125061.271667955</v>
      </c>
      <c r="G11" s="123">
        <v>10871032.34145833</v>
      </c>
      <c r="H11" s="123">
        <v>10357702.850203771</v>
      </c>
      <c r="I11" s="123">
        <v>9882105.0817497969</v>
      </c>
      <c r="J11" s="123">
        <v>9373195.3472270053</v>
      </c>
    </row>
    <row r="12" spans="1:10" ht="15.75">
      <c r="A12" s="155" t="s">
        <v>148</v>
      </c>
      <c r="B12" s="121">
        <v>1639555.0795369919</v>
      </c>
      <c r="C12" s="121">
        <v>480848.2432248423</v>
      </c>
      <c r="D12" s="121">
        <v>493441.21346017992</v>
      </c>
      <c r="E12" s="121">
        <v>960778.59854089946</v>
      </c>
      <c r="F12" s="121">
        <v>841193.43787661288</v>
      </c>
      <c r="G12" s="121">
        <v>754193.3903416238</v>
      </c>
      <c r="H12" s="121">
        <v>718580.42395432305</v>
      </c>
      <c r="I12" s="121">
        <v>685585.14970964193</v>
      </c>
      <c r="J12" s="121">
        <v>650278.81025613332</v>
      </c>
    </row>
    <row r="13" spans="1:10" ht="15.75">
      <c r="A13" s="156" t="s">
        <v>149</v>
      </c>
      <c r="B13" s="121">
        <v>1639555.0795369919</v>
      </c>
      <c r="C13" s="121">
        <v>480848.2432248423</v>
      </c>
      <c r="D13" s="121">
        <v>493441.21346017992</v>
      </c>
      <c r="E13" s="121">
        <v>960778.59854089946</v>
      </c>
      <c r="F13" s="121">
        <v>841193.43787661288</v>
      </c>
      <c r="G13" s="121">
        <v>754193.3903416238</v>
      </c>
      <c r="H13" s="121">
        <v>718580.42395432305</v>
      </c>
      <c r="I13" s="121">
        <v>685585.14970964193</v>
      </c>
      <c r="J13" s="121">
        <v>650278.81025613332</v>
      </c>
    </row>
    <row r="14" spans="1:10" ht="15.75">
      <c r="A14" s="156" t="s">
        <v>150</v>
      </c>
      <c r="B14" s="121">
        <v>0</v>
      </c>
      <c r="C14" s="121">
        <v>0</v>
      </c>
      <c r="D14" s="121">
        <v>0</v>
      </c>
      <c r="E14" s="121">
        <v>0</v>
      </c>
      <c r="F14" s="121">
        <v>0</v>
      </c>
      <c r="G14" s="121">
        <v>0</v>
      </c>
      <c r="H14" s="121">
        <v>0</v>
      </c>
      <c r="I14" s="121">
        <v>0</v>
      </c>
      <c r="J14" s="121">
        <v>0</v>
      </c>
    </row>
    <row r="15" spans="1:10" ht="15.75">
      <c r="A15" s="155" t="s">
        <v>151</v>
      </c>
      <c r="B15" s="123">
        <v>225451.50256500911</v>
      </c>
      <c r="C15" s="123">
        <v>81083.91010456669</v>
      </c>
      <c r="D15" s="123">
        <v>234272.63785082567</v>
      </c>
      <c r="E15" s="123">
        <v>228524.60659117522</v>
      </c>
      <c r="F15" s="123">
        <v>200080.85083261563</v>
      </c>
      <c r="G15" s="123">
        <v>179387.5801180717</v>
      </c>
      <c r="H15" s="123">
        <v>170916.90940833458</v>
      </c>
      <c r="I15" s="123">
        <v>163068.8660843214</v>
      </c>
      <c r="J15" s="123">
        <v>154671.12768127961</v>
      </c>
    </row>
    <row r="16" spans="1:10" ht="15.75">
      <c r="A16" s="156" t="s">
        <v>152</v>
      </c>
      <c r="B16" s="121">
        <v>222228.61767540459</v>
      </c>
      <c r="C16" s="121">
        <v>41595.309790830906</v>
      </c>
      <c r="D16" s="121">
        <v>193867.7098108994</v>
      </c>
      <c r="E16" s="121">
        <v>208138.51364345252</v>
      </c>
      <c r="F16" s="121">
        <v>182232.15224835268</v>
      </c>
      <c r="G16" s="121">
        <v>163384.87504178041</v>
      </c>
      <c r="H16" s="121">
        <v>155669.85110021467</v>
      </c>
      <c r="I16" s="121">
        <v>148521.91155516697</v>
      </c>
      <c r="J16" s="121">
        <v>140873.31381661975</v>
      </c>
    </row>
    <row r="17" spans="1:10" ht="15.75">
      <c r="A17" s="156" t="s">
        <v>153</v>
      </c>
      <c r="B17" s="121">
        <v>2424.4258145400195</v>
      </c>
      <c r="C17" s="121">
        <v>0</v>
      </c>
      <c r="D17" s="121">
        <v>0</v>
      </c>
      <c r="E17" s="121">
        <v>0</v>
      </c>
      <c r="F17" s="121">
        <v>0</v>
      </c>
      <c r="G17" s="121">
        <v>0</v>
      </c>
      <c r="H17" s="121">
        <v>0</v>
      </c>
      <c r="I17" s="121">
        <v>0</v>
      </c>
      <c r="J17" s="121">
        <v>0</v>
      </c>
    </row>
    <row r="18" spans="1:10" ht="15.75">
      <c r="A18" s="156" t="s">
        <v>154</v>
      </c>
      <c r="B18" s="121">
        <v>798.45907506453761</v>
      </c>
      <c r="C18" s="121">
        <v>39488.600313735784</v>
      </c>
      <c r="D18" s="121">
        <v>40404.928039926279</v>
      </c>
      <c r="E18" s="121">
        <v>20386.092947722755</v>
      </c>
      <c r="F18" s="121">
        <v>17848.698584262936</v>
      </c>
      <c r="G18" s="121">
        <v>16002.705076291299</v>
      </c>
      <c r="H18" s="121">
        <v>15247.058308119938</v>
      </c>
      <c r="I18" s="121">
        <v>14546.954529154427</v>
      </c>
      <c r="J18" s="121">
        <v>13797.813864659869</v>
      </c>
    </row>
    <row r="19" spans="1:10" ht="15.75">
      <c r="A19" s="155" t="s">
        <v>155</v>
      </c>
      <c r="B19" s="123">
        <v>251768.10025042988</v>
      </c>
      <c r="C19" s="123">
        <v>86212.296091597382</v>
      </c>
      <c r="D19" s="123">
        <v>214355.59492186923</v>
      </c>
      <c r="E19" s="123">
        <v>262261.23216099804</v>
      </c>
      <c r="F19" s="123">
        <v>229618.38225612309</v>
      </c>
      <c r="G19" s="123">
        <v>205870.20583000098</v>
      </c>
      <c r="H19" s="123">
        <v>196149.02713198884</v>
      </c>
      <c r="I19" s="123">
        <v>187142.39304163581</v>
      </c>
      <c r="J19" s="123">
        <v>177504.91349927953</v>
      </c>
    </row>
    <row r="20" spans="1:10" ht="15.75">
      <c r="A20" s="156" t="s">
        <v>156</v>
      </c>
      <c r="B20" s="121">
        <v>52923.694228216809</v>
      </c>
      <c r="C20" s="121">
        <v>2774.8075140257884</v>
      </c>
      <c r="D20" s="121">
        <v>6981.2678688626311</v>
      </c>
      <c r="E20" s="121">
        <v>16980.39789921862</v>
      </c>
      <c r="F20" s="121">
        <v>14866.89993620677</v>
      </c>
      <c r="G20" s="121">
        <v>13329.297593025347</v>
      </c>
      <c r="H20" s="121">
        <v>12699.888964912445</v>
      </c>
      <c r="I20" s="121">
        <v>12116.74432959335</v>
      </c>
      <c r="J20" s="121">
        <v>11492.754897276765</v>
      </c>
    </row>
    <row r="21" spans="1:10" ht="15.75">
      <c r="A21" s="156" t="s">
        <v>157</v>
      </c>
      <c r="B21" s="121">
        <v>173268.93392538637</v>
      </c>
      <c r="C21" s="121">
        <v>76149.915818315247</v>
      </c>
      <c r="D21" s="121">
        <v>199778.47714341877</v>
      </c>
      <c r="E21" s="121">
        <v>232699.51327469767</v>
      </c>
      <c r="F21" s="121">
        <v>203736.11970648487</v>
      </c>
      <c r="G21" s="121">
        <v>182664.80447630316</v>
      </c>
      <c r="H21" s="121">
        <v>174039.38343010331</v>
      </c>
      <c r="I21" s="121">
        <v>166047.96452385088</v>
      </c>
      <c r="J21" s="121">
        <v>157496.80818167201</v>
      </c>
    </row>
    <row r="22" spans="1:10" ht="15.75">
      <c r="A22" s="156" t="s">
        <v>158</v>
      </c>
      <c r="B22" s="121">
        <v>25575.472096826707</v>
      </c>
      <c r="C22" s="121">
        <v>7287.5727592563408</v>
      </c>
      <c r="D22" s="121">
        <v>7595.8499095878142</v>
      </c>
      <c r="E22" s="121">
        <v>12581.320987081748</v>
      </c>
      <c r="F22" s="121">
        <v>11015.36261343144</v>
      </c>
      <c r="G22" s="121">
        <v>9876.1037606724785</v>
      </c>
      <c r="H22" s="121">
        <v>9409.7547369731219</v>
      </c>
      <c r="I22" s="121">
        <v>8977.6841881915825</v>
      </c>
      <c r="J22" s="121">
        <v>8515.350420330753</v>
      </c>
    </row>
    <row r="23" spans="1:10" ht="15.75">
      <c r="A23" s="155" t="s">
        <v>159</v>
      </c>
      <c r="B23" s="121">
        <v>2942308.8374529323</v>
      </c>
      <c r="C23" s="121">
        <v>2419908.3348741755</v>
      </c>
      <c r="D23" s="121">
        <v>2527788.9874721551</v>
      </c>
      <c r="E23" s="121">
        <v>2621536.8743201066</v>
      </c>
      <c r="F23" s="121">
        <v>2295242.232891771</v>
      </c>
      <c r="G23" s="121">
        <v>2057857.8521125324</v>
      </c>
      <c r="H23" s="121">
        <v>1960685.9284976486</v>
      </c>
      <c r="I23" s="121">
        <v>1870656.520846294</v>
      </c>
      <c r="J23" s="121">
        <v>1774321.2455651846</v>
      </c>
    </row>
    <row r="24" spans="1:10" ht="15.75">
      <c r="A24" s="156" t="s">
        <v>160</v>
      </c>
      <c r="B24" s="121">
        <v>91370.948293551904</v>
      </c>
      <c r="C24" s="121">
        <v>70283.603135510857</v>
      </c>
      <c r="D24" s="121">
        <v>37832.463212319439</v>
      </c>
      <c r="E24" s="121">
        <v>44032.349526386701</v>
      </c>
      <c r="F24" s="121">
        <v>38551.778247493021</v>
      </c>
      <c r="G24" s="121">
        <v>34564.578170710891</v>
      </c>
      <c r="H24" s="121">
        <v>32932.440874960812</v>
      </c>
      <c r="I24" s="121">
        <v>31420.272045984831</v>
      </c>
      <c r="J24" s="121">
        <v>29802.1874199585</v>
      </c>
    </row>
    <row r="25" spans="1:10" ht="15.75">
      <c r="A25" s="156" t="s">
        <v>161</v>
      </c>
      <c r="B25" s="121">
        <v>2693027.5376971569</v>
      </c>
      <c r="C25" s="121">
        <v>2122690.4883627095</v>
      </c>
      <c r="D25" s="121">
        <v>2144838.7601390406</v>
      </c>
      <c r="E25" s="121">
        <v>2205574.594976597</v>
      </c>
      <c r="F25" s="121">
        <v>1931053.5006288467</v>
      </c>
      <c r="G25" s="121">
        <v>1731335.1733301985</v>
      </c>
      <c r="H25" s="121">
        <v>1649581.6309065097</v>
      </c>
      <c r="I25" s="121">
        <v>1573837.2932007434</v>
      </c>
      <c r="J25" s="121">
        <v>1492787.647154778</v>
      </c>
    </row>
    <row r="26" spans="1:10" ht="15.75">
      <c r="A26" s="156" t="s">
        <v>162</v>
      </c>
      <c r="B26" s="121">
        <v>711138.97085213498</v>
      </c>
      <c r="C26" s="121">
        <v>757796.43190128484</v>
      </c>
      <c r="D26" s="121">
        <v>661339.97643888684</v>
      </c>
      <c r="E26" s="121">
        <v>814927.67389733321</v>
      </c>
      <c r="F26" s="121">
        <v>713496.12977178255</v>
      </c>
      <c r="G26" s="121">
        <v>639703.11806823569</v>
      </c>
      <c r="H26" s="121">
        <v>609496.37542985717</v>
      </c>
      <c r="I26" s="121">
        <v>581509.94637049048</v>
      </c>
      <c r="J26" s="121">
        <v>551563.28318672196</v>
      </c>
    </row>
    <row r="27" spans="1:10" ht="15.75">
      <c r="A27" s="156" t="s">
        <v>163</v>
      </c>
      <c r="B27" s="121">
        <v>1981888.5668450217</v>
      </c>
      <c r="C27" s="121">
        <v>1364894.0564614246</v>
      </c>
      <c r="D27" s="121">
        <v>1483498.7837001539</v>
      </c>
      <c r="E27" s="121">
        <v>1390646.9210792638</v>
      </c>
      <c r="F27" s="121">
        <v>1217557.3708570646</v>
      </c>
      <c r="G27" s="121">
        <v>1091632.0552619633</v>
      </c>
      <c r="H27" s="121">
        <v>1040085.2554766525</v>
      </c>
      <c r="I27" s="121">
        <v>992327.34683025314</v>
      </c>
      <c r="J27" s="121">
        <v>941224.36396805628</v>
      </c>
    </row>
    <row r="28" spans="1:10" ht="15.75">
      <c r="A28" s="156" t="s">
        <v>164</v>
      </c>
      <c r="B28" s="121">
        <v>157910.35146222386</v>
      </c>
      <c r="C28" s="121">
        <v>226934.24337595524</v>
      </c>
      <c r="D28" s="121">
        <v>345117.76412079466</v>
      </c>
      <c r="E28" s="121">
        <v>371929.92981712276</v>
      </c>
      <c r="F28" s="121">
        <v>325636.9540154307</v>
      </c>
      <c r="G28" s="121">
        <v>291958.10061162297</v>
      </c>
      <c r="H28" s="121">
        <v>278171.8567161783</v>
      </c>
      <c r="I28" s="121">
        <v>265398.95559956523</v>
      </c>
      <c r="J28" s="121">
        <v>251731.41099044791</v>
      </c>
    </row>
    <row r="29" spans="1:10" ht="15.75">
      <c r="A29" s="155" t="s">
        <v>165</v>
      </c>
      <c r="B29" s="123">
        <v>388370.66499931127</v>
      </c>
      <c r="C29" s="123">
        <v>1504084.8559311912</v>
      </c>
      <c r="D29" s="123">
        <v>1377171.1634352426</v>
      </c>
      <c r="E29" s="123">
        <v>1227212.6225020697</v>
      </c>
      <c r="F29" s="123">
        <v>1074465.2373562888</v>
      </c>
      <c r="G29" s="123">
        <v>963339.16038562893</v>
      </c>
      <c r="H29" s="123">
        <v>917850.34335576347</v>
      </c>
      <c r="I29" s="123">
        <v>875705.13206828886</v>
      </c>
      <c r="J29" s="123">
        <v>830607.97285024414</v>
      </c>
    </row>
    <row r="30" spans="1:10" ht="15.75">
      <c r="A30" s="155" t="s">
        <v>166</v>
      </c>
      <c r="B30" s="123">
        <v>258848.05749343132</v>
      </c>
      <c r="C30" s="123">
        <v>57835.057681763734</v>
      </c>
      <c r="D30" s="123">
        <v>130172.04299636591</v>
      </c>
      <c r="E30" s="123">
        <v>91524.968382863633</v>
      </c>
      <c r="F30" s="123">
        <v>80133.136731450591</v>
      </c>
      <c r="G30" s="123">
        <v>71845.403624114362</v>
      </c>
      <c r="H30" s="123">
        <v>68452.867999811599</v>
      </c>
      <c r="I30" s="123">
        <v>65309.696995987666</v>
      </c>
      <c r="J30" s="123">
        <v>61946.371036079247</v>
      </c>
    </row>
    <row r="31" spans="1:10" ht="15.75">
      <c r="A31" s="156" t="s">
        <v>167</v>
      </c>
      <c r="B31" s="121">
        <v>209832.68785220012</v>
      </c>
      <c r="C31" s="121">
        <v>42558.804214867312</v>
      </c>
      <c r="D31" s="121">
        <v>109335.24251293999</v>
      </c>
      <c r="E31" s="121">
        <v>55735.284457463567</v>
      </c>
      <c r="F31" s="121">
        <v>48798.084818922951</v>
      </c>
      <c r="G31" s="121">
        <v>43751.165159659693</v>
      </c>
      <c r="H31" s="121">
        <v>41685.237780568721</v>
      </c>
      <c r="I31" s="121">
        <v>39771.164133869941</v>
      </c>
      <c r="J31" s="121">
        <v>37723.024348510946</v>
      </c>
    </row>
    <row r="32" spans="1:10" ht="15.75">
      <c r="A32" s="156" t="s">
        <v>168</v>
      </c>
      <c r="B32" s="121">
        <v>49015.369641231169</v>
      </c>
      <c r="C32" s="121">
        <v>15276.25346689642</v>
      </c>
      <c r="D32" s="121">
        <v>20836.800483425919</v>
      </c>
      <c r="E32" s="121">
        <v>35789.683925400066</v>
      </c>
      <c r="F32" s="121">
        <v>31335.051912527637</v>
      </c>
      <c r="G32" s="121">
        <v>28094.238464454673</v>
      </c>
      <c r="H32" s="121">
        <v>26767.630219242874</v>
      </c>
      <c r="I32" s="121">
        <v>25538.532862117729</v>
      </c>
      <c r="J32" s="121">
        <v>24223.346687568304</v>
      </c>
    </row>
    <row r="33" spans="1:10" ht="15.75">
      <c r="A33" s="155" t="s">
        <v>169</v>
      </c>
      <c r="B33" s="123">
        <v>865263.59581493109</v>
      </c>
      <c r="C33" s="123">
        <v>884761.06254639185</v>
      </c>
      <c r="D33" s="123">
        <v>924829.19658815861</v>
      </c>
      <c r="E33" s="123">
        <v>630575.86881381832</v>
      </c>
      <c r="F33" s="123">
        <v>552090.02754129074</v>
      </c>
      <c r="G33" s="123">
        <v>494990.36832268065</v>
      </c>
      <c r="H33" s="123">
        <v>471616.95299597195</v>
      </c>
      <c r="I33" s="123">
        <v>449961.57499818219</v>
      </c>
      <c r="J33" s="123">
        <v>426789.40431354952</v>
      </c>
    </row>
    <row r="34" spans="1:10" ht="15.75">
      <c r="A34" s="155" t="s">
        <v>170</v>
      </c>
      <c r="B34" s="123">
        <v>7384113.5955384653</v>
      </c>
      <c r="C34" s="123">
        <v>6067822.5833336264</v>
      </c>
      <c r="D34" s="123">
        <v>6691467.0966749396</v>
      </c>
      <c r="E34" s="123">
        <v>7809314.4217326017</v>
      </c>
      <c r="F34" s="123">
        <v>6837313.0457453867</v>
      </c>
      <c r="G34" s="123">
        <v>6130167.0633742036</v>
      </c>
      <c r="H34" s="123">
        <v>5840700.9445083309</v>
      </c>
      <c r="I34" s="123">
        <v>5572511.7161061522</v>
      </c>
      <c r="J34" s="123">
        <v>5285537.8947787462</v>
      </c>
    </row>
    <row r="35" spans="1:10" ht="15.75">
      <c r="A35" s="156" t="s">
        <v>171</v>
      </c>
      <c r="B35" s="121">
        <v>472851.21656892041</v>
      </c>
      <c r="C35" s="121">
        <v>317600.92922360235</v>
      </c>
      <c r="D35" s="121">
        <v>202232.01979741131</v>
      </c>
      <c r="E35" s="121">
        <v>481871.6234924543</v>
      </c>
      <c r="F35" s="121">
        <v>421894.54281807382</v>
      </c>
      <c r="G35" s="121">
        <v>378260.29220792011</v>
      </c>
      <c r="H35" s="121">
        <v>360398.86403238366</v>
      </c>
      <c r="I35" s="121">
        <v>343850.32059895457</v>
      </c>
      <c r="J35" s="121">
        <v>326142.67896551773</v>
      </c>
    </row>
    <row r="36" spans="1:10" ht="15.75">
      <c r="A36" s="156" t="s">
        <v>172</v>
      </c>
      <c r="B36" s="121">
        <v>499399.32215973793</v>
      </c>
      <c r="C36" s="121">
        <v>440742.97713757958</v>
      </c>
      <c r="D36" s="121">
        <v>537864.91692278511</v>
      </c>
      <c r="E36" s="121">
        <v>536107.85638576024</v>
      </c>
      <c r="F36" s="121">
        <v>469380.15841596806</v>
      </c>
      <c r="G36" s="121">
        <v>420834.72967694863</v>
      </c>
      <c r="H36" s="121">
        <v>400962.93913287425</v>
      </c>
      <c r="I36" s="121">
        <v>382551.80281797308</v>
      </c>
      <c r="J36" s="121">
        <v>362851.10799609235</v>
      </c>
    </row>
    <row r="37" spans="1:10" ht="15.75">
      <c r="A37" s="156" t="s">
        <v>173</v>
      </c>
      <c r="B37" s="121">
        <v>2177564.535520691</v>
      </c>
      <c r="C37" s="121">
        <v>2114558.0731901149</v>
      </c>
      <c r="D37" s="121">
        <v>1839396.6005107283</v>
      </c>
      <c r="E37" s="121">
        <v>1944819.6436529241</v>
      </c>
      <c r="F37" s="121">
        <v>1702753.9170614972</v>
      </c>
      <c r="G37" s="121">
        <v>1526647.3700362595</v>
      </c>
      <c r="H37" s="121">
        <v>1454559.1733341704</v>
      </c>
      <c r="I37" s="121">
        <v>1387769.7406842096</v>
      </c>
      <c r="J37" s="121">
        <v>1316302.2219250074</v>
      </c>
    </row>
    <row r="38" spans="1:10" ht="15.75">
      <c r="A38" s="156" t="s">
        <v>174</v>
      </c>
      <c r="B38" s="121">
        <v>217391.53197425944</v>
      </c>
      <c r="C38" s="121">
        <v>221846.72732707145</v>
      </c>
      <c r="D38" s="121">
        <v>341223.41577086615</v>
      </c>
      <c r="E38" s="121">
        <v>310884.7335631965</v>
      </c>
      <c r="F38" s="121">
        <v>272189.86580938881</v>
      </c>
      <c r="G38" s="121">
        <v>244038.75311914386</v>
      </c>
      <c r="H38" s="121">
        <v>232515.25792105653</v>
      </c>
      <c r="I38" s="121">
        <v>221838.78463368284</v>
      </c>
      <c r="J38" s="121">
        <v>210414.50650054691</v>
      </c>
    </row>
    <row r="39" spans="1:10" ht="15.75">
      <c r="A39" s="156" t="s">
        <v>175</v>
      </c>
      <c r="B39" s="121">
        <v>17334.811690561648</v>
      </c>
      <c r="C39" s="121">
        <v>29078.346358217375</v>
      </c>
      <c r="D39" s="121">
        <v>10590.565523210751</v>
      </c>
      <c r="E39" s="121">
        <v>4412.7204825333965</v>
      </c>
      <c r="F39" s="121">
        <v>3863.4827198774246</v>
      </c>
      <c r="G39" s="121">
        <v>3463.9037822095256</v>
      </c>
      <c r="H39" s="121">
        <v>3300.3384546099369</v>
      </c>
      <c r="I39" s="121">
        <v>3148.7958175159938</v>
      </c>
      <c r="J39" s="121">
        <v>2986.6387841407941</v>
      </c>
    </row>
    <row r="40" spans="1:10" ht="15.75">
      <c r="A40" s="156" t="s">
        <v>176</v>
      </c>
      <c r="B40" s="121">
        <v>200056.7202836978</v>
      </c>
      <c r="C40" s="121">
        <v>192768.38096885406</v>
      </c>
      <c r="D40" s="121">
        <v>330632.85024765547</v>
      </c>
      <c r="E40" s="121">
        <v>306472.01308066311</v>
      </c>
      <c r="F40" s="121">
        <v>268326.38308951136</v>
      </c>
      <c r="G40" s="121">
        <v>240574.84933693431</v>
      </c>
      <c r="H40" s="121">
        <v>229214.91946644659</v>
      </c>
      <c r="I40" s="121">
        <v>218689.98881616682</v>
      </c>
      <c r="J40" s="121">
        <v>207427.86771640609</v>
      </c>
    </row>
    <row r="41" spans="1:10" ht="15.75">
      <c r="A41" s="156" t="s">
        <v>177</v>
      </c>
      <c r="B41" s="121">
        <v>43420.263428878556</v>
      </c>
      <c r="C41" s="121">
        <v>50335.406680453198</v>
      </c>
      <c r="D41" s="121">
        <v>138555.87872073555</v>
      </c>
      <c r="E41" s="121">
        <v>54926.402257405258</v>
      </c>
      <c r="F41" s="121">
        <v>48089.881701433034</v>
      </c>
      <c r="G41" s="121">
        <v>43116.207626492898</v>
      </c>
      <c r="H41" s="121">
        <v>41080.262903807583</v>
      </c>
      <c r="I41" s="121">
        <v>39193.968071148905</v>
      </c>
      <c r="J41" s="121">
        <v>37175.552792118971</v>
      </c>
    </row>
    <row r="42" spans="1:10" ht="15.75">
      <c r="A42" s="156" t="s">
        <v>178</v>
      </c>
      <c r="B42" s="121">
        <v>3751454.7029773029</v>
      </c>
      <c r="C42" s="121">
        <v>2576267.0034352932</v>
      </c>
      <c r="D42" s="121">
        <v>3322808.4526786893</v>
      </c>
      <c r="E42" s="121">
        <v>4091625.2253425387</v>
      </c>
      <c r="F42" s="121">
        <v>3582353.2029497479</v>
      </c>
      <c r="G42" s="121">
        <v>3211849.9573104694</v>
      </c>
      <c r="H42" s="121">
        <v>3060186.5961148222</v>
      </c>
      <c r="I42" s="121">
        <v>2919671.0844020736</v>
      </c>
      <c r="J42" s="121">
        <v>2769313.5417362927</v>
      </c>
    </row>
    <row r="43" spans="1:10" ht="15.75">
      <c r="A43" s="156" t="s">
        <v>179</v>
      </c>
      <c r="B43" s="121">
        <v>222032.02290867511</v>
      </c>
      <c r="C43" s="121">
        <v>346471.46633951081</v>
      </c>
      <c r="D43" s="121">
        <v>309385.81227372418</v>
      </c>
      <c r="E43" s="121">
        <v>389078.93703832192</v>
      </c>
      <c r="F43" s="121">
        <v>340651.47698927624</v>
      </c>
      <c r="G43" s="121">
        <v>305419.75339696923</v>
      </c>
      <c r="H43" s="121">
        <v>290997.85106921598</v>
      </c>
      <c r="I43" s="121">
        <v>277636.01489810983</v>
      </c>
      <c r="J43" s="121">
        <v>263338.28486317035</v>
      </c>
    </row>
    <row r="44" spans="1:10" ht="15.75">
      <c r="A44" s="156" t="s">
        <v>180</v>
      </c>
      <c r="B44" s="121">
        <v>0</v>
      </c>
      <c r="C44" s="121">
        <v>0</v>
      </c>
      <c r="D44" s="121">
        <v>0</v>
      </c>
      <c r="E44" s="121">
        <v>0</v>
      </c>
      <c r="F44" s="121">
        <v>0</v>
      </c>
      <c r="G44" s="121">
        <v>0</v>
      </c>
      <c r="H44" s="121">
        <v>0</v>
      </c>
      <c r="I44" s="121">
        <v>0</v>
      </c>
      <c r="J44" s="121">
        <v>0</v>
      </c>
    </row>
    <row r="45" spans="1:10" ht="15.75">
      <c r="A45" s="156" t="s">
        <v>181</v>
      </c>
      <c r="B45" s="121">
        <v>219716.1969566429</v>
      </c>
      <c r="C45" s="121">
        <v>346189.33034418535</v>
      </c>
      <c r="D45" s="121">
        <v>309262.34713161422</v>
      </c>
      <c r="E45" s="121">
        <v>375931.04054289381</v>
      </c>
      <c r="F45" s="121">
        <v>329140.05878051155</v>
      </c>
      <c r="G45" s="121">
        <v>295098.89836459566</v>
      </c>
      <c r="H45" s="121">
        <v>281164.34618875722</v>
      </c>
      <c r="I45" s="121">
        <v>268254.03802968853</v>
      </c>
      <c r="J45" s="121">
        <v>254439.46207152822</v>
      </c>
    </row>
    <row r="46" spans="1:10" ht="15.75">
      <c r="A46" s="156" t="s">
        <v>182</v>
      </c>
      <c r="B46" s="121">
        <v>2315.8259520322013</v>
      </c>
      <c r="C46" s="121">
        <v>282.13599532544873</v>
      </c>
      <c r="D46" s="121">
        <v>123.46514210996989</v>
      </c>
      <c r="E46" s="121">
        <v>13147.89649542814</v>
      </c>
      <c r="F46" s="121">
        <v>11511.418208764624</v>
      </c>
      <c r="G46" s="121">
        <v>10320.855032373607</v>
      </c>
      <c r="H46" s="121">
        <v>9833.5048804588077</v>
      </c>
      <c r="I46" s="121">
        <v>9381.976868421325</v>
      </c>
      <c r="J46" s="121">
        <v>8898.8227916421856</v>
      </c>
    </row>
    <row r="47" spans="1:10" ht="15.75">
      <c r="A47" s="155" t="s">
        <v>183</v>
      </c>
      <c r="B47" s="123">
        <v>33249.245711028365</v>
      </c>
      <c r="C47" s="123">
        <v>5759.8063445690359</v>
      </c>
      <c r="D47" s="123">
        <v>9914.2509114305831</v>
      </c>
      <c r="E47" s="123">
        <v>17046.666669716029</v>
      </c>
      <c r="F47" s="123">
        <v>14924.920436416944</v>
      </c>
      <c r="G47" s="123">
        <v>13381.317349471956</v>
      </c>
      <c r="H47" s="123">
        <v>12749.452351598284</v>
      </c>
      <c r="I47" s="123">
        <v>12164.031899291029</v>
      </c>
      <c r="J47" s="123">
        <v>11537.607246508562</v>
      </c>
    </row>
    <row r="48" spans="1:10" ht="15.75">
      <c r="A48" s="156" t="s">
        <v>184</v>
      </c>
      <c r="B48" s="121">
        <v>270.0868845850685</v>
      </c>
      <c r="C48" s="121">
        <v>3269.9561858219513</v>
      </c>
      <c r="D48" s="121">
        <v>4743.8051268475101</v>
      </c>
      <c r="E48" s="121">
        <v>6104.5232117025616</v>
      </c>
      <c r="F48" s="121">
        <v>5344.7119605371445</v>
      </c>
      <c r="G48" s="121">
        <v>4791.9375644347338</v>
      </c>
      <c r="H48" s="121">
        <v>4565.6625617660438</v>
      </c>
      <c r="I48" s="121">
        <v>4356.0196556802548</v>
      </c>
      <c r="J48" s="121">
        <v>4131.6928762937132</v>
      </c>
    </row>
    <row r="49" spans="1:10" ht="15.75">
      <c r="A49" s="156" t="s">
        <v>185</v>
      </c>
      <c r="B49" s="121">
        <v>32979.158826443301</v>
      </c>
      <c r="C49" s="121">
        <v>2489.8501587470851</v>
      </c>
      <c r="D49" s="121">
        <v>5170.4457845830721</v>
      </c>
      <c r="E49" s="121">
        <v>10942.143458013468</v>
      </c>
      <c r="F49" s="121">
        <v>9580.2084758797992</v>
      </c>
      <c r="G49" s="121">
        <v>8589.379785037223</v>
      </c>
      <c r="H49" s="121">
        <v>8183.7897898322399</v>
      </c>
      <c r="I49" s="121">
        <v>7808.012243610774</v>
      </c>
      <c r="J49" s="121">
        <v>7405.9143702148485</v>
      </c>
    </row>
    <row r="50" spans="1:10" ht="15.75">
      <c r="A50" s="156" t="s">
        <v>186</v>
      </c>
      <c r="B50" s="121">
        <v>0</v>
      </c>
      <c r="C50" s="121">
        <v>0</v>
      </c>
      <c r="D50" s="121">
        <v>0</v>
      </c>
      <c r="E50" s="121">
        <v>0</v>
      </c>
      <c r="F50" s="121">
        <v>0</v>
      </c>
      <c r="G50" s="121">
        <v>0</v>
      </c>
      <c r="H50" s="121">
        <v>0</v>
      </c>
      <c r="I50" s="121">
        <v>0</v>
      </c>
      <c r="J50" s="121">
        <v>0</v>
      </c>
    </row>
    <row r="51" spans="1:10" ht="15.75">
      <c r="A51" s="155" t="s">
        <v>187</v>
      </c>
      <c r="B51" s="123">
        <v>138177.61513792133</v>
      </c>
      <c r="C51" s="123">
        <v>0</v>
      </c>
      <c r="D51" s="123">
        <v>0</v>
      </c>
      <c r="E51" s="123">
        <v>0</v>
      </c>
      <c r="F51" s="123">
        <v>0</v>
      </c>
      <c r="G51" s="123">
        <v>0</v>
      </c>
      <c r="H51" s="123">
        <v>0</v>
      </c>
      <c r="I51" s="123">
        <v>0</v>
      </c>
      <c r="J51" s="123">
        <v>0</v>
      </c>
    </row>
    <row r="52" spans="1:10" ht="15.75">
      <c r="A52" s="155" t="s">
        <v>188</v>
      </c>
      <c r="B52" s="123">
        <v>98706.983441934659</v>
      </c>
      <c r="C52" s="123">
        <v>67897.974859844966</v>
      </c>
      <c r="D52" s="123">
        <v>111864.0039726437</v>
      </c>
      <c r="E52" s="123">
        <v>487116.07551717479</v>
      </c>
      <c r="F52" s="123">
        <v>426486.23401014804</v>
      </c>
      <c r="G52" s="123">
        <v>382377.08983331971</v>
      </c>
      <c r="H52" s="123">
        <v>364321.2667223009</v>
      </c>
      <c r="I52" s="123">
        <v>347592.61714050273</v>
      </c>
      <c r="J52" s="123">
        <v>329692.25430811988</v>
      </c>
    </row>
    <row r="53" spans="1:10" ht="15.75">
      <c r="A53" s="155" t="s">
        <v>189</v>
      </c>
      <c r="B53" s="123">
        <v>11435503.652396437</v>
      </c>
      <c r="C53" s="123">
        <v>7433427.4698676979</v>
      </c>
      <c r="D53" s="123">
        <v>7428066.3638681741</v>
      </c>
      <c r="E53" s="123">
        <v>8074530.1672438243</v>
      </c>
      <c r="F53" s="123">
        <v>7069518.2021512492</v>
      </c>
      <c r="G53" s="123">
        <v>6338356.5074176705</v>
      </c>
      <c r="H53" s="123">
        <v>6039059.6955652768</v>
      </c>
      <c r="I53" s="123">
        <v>5761762.3685122356</v>
      </c>
      <c r="J53" s="123">
        <v>5465042.4962698147</v>
      </c>
    </row>
    <row r="54" spans="1:10" ht="15.75">
      <c r="A54" s="155" t="s">
        <v>190</v>
      </c>
      <c r="B54" s="121">
        <v>0</v>
      </c>
      <c r="C54" s="121">
        <v>0</v>
      </c>
      <c r="D54" s="121">
        <v>0</v>
      </c>
      <c r="E54" s="121">
        <v>0</v>
      </c>
      <c r="F54" s="121">
        <v>0</v>
      </c>
      <c r="G54" s="121">
        <v>0</v>
      </c>
      <c r="H54" s="121">
        <v>0</v>
      </c>
      <c r="I54" s="121">
        <v>0</v>
      </c>
      <c r="J54" s="121">
        <v>0</v>
      </c>
    </row>
    <row r="55" spans="1:10" ht="15.75">
      <c r="A55" s="155" t="s">
        <v>191</v>
      </c>
      <c r="B55" s="123">
        <v>14836.975371879589</v>
      </c>
      <c r="C55" s="123">
        <v>4307.8639786254453</v>
      </c>
      <c r="D55" s="123">
        <v>3287.9453261341146</v>
      </c>
      <c r="E55" s="123">
        <v>1534.9016696091212</v>
      </c>
      <c r="F55" s="123">
        <v>1343.8571739856325</v>
      </c>
      <c r="G55" s="123">
        <v>1204.8693588736755</v>
      </c>
      <c r="H55" s="123">
        <v>1147.9755004440485</v>
      </c>
      <c r="I55" s="123">
        <v>1095.2635628506387</v>
      </c>
      <c r="J55" s="123">
        <v>1038.8595594129308</v>
      </c>
    </row>
    <row r="56" spans="1:10" ht="15.75">
      <c r="A56" s="155" t="s">
        <v>192</v>
      </c>
      <c r="B56" s="123">
        <v>1493835.9050008631</v>
      </c>
      <c r="C56" s="123">
        <v>250999.0520003511</v>
      </c>
      <c r="D56" s="123">
        <v>27812.581012639221</v>
      </c>
      <c r="E56" s="123">
        <v>120975.47267961748</v>
      </c>
      <c r="F56" s="123">
        <v>105918.02722985373</v>
      </c>
      <c r="G56" s="123">
        <v>94963.503586552077</v>
      </c>
      <c r="H56" s="123">
        <v>90479.332676864971</v>
      </c>
      <c r="I56" s="123">
        <v>86324.765845332906</v>
      </c>
      <c r="J56" s="123">
        <v>81879.203558181878</v>
      </c>
    </row>
    <row r="57" spans="1:10" ht="15.75">
      <c r="A57" s="155" t="s">
        <v>193</v>
      </c>
      <c r="B57" s="123">
        <v>1932777.3410132919</v>
      </c>
      <c r="C57" s="123">
        <v>1625749.5558381858</v>
      </c>
      <c r="D57" s="123">
        <v>1043185.3646987835</v>
      </c>
      <c r="E57" s="123">
        <v>207166.35688737748</v>
      </c>
      <c r="F57" s="123">
        <v>181380.99685725672</v>
      </c>
      <c r="G57" s="123">
        <v>162621.75000868618</v>
      </c>
      <c r="H57" s="123">
        <v>154942.76078513963</v>
      </c>
      <c r="I57" s="123">
        <v>147828.20726557611</v>
      </c>
      <c r="J57" s="123">
        <v>140215.33398684108</v>
      </c>
    </row>
    <row r="58" spans="1:10" ht="15.75">
      <c r="A58" s="156" t="s">
        <v>194</v>
      </c>
      <c r="B58" s="121">
        <v>53564.523928683739</v>
      </c>
      <c r="C58" s="121">
        <v>1825.4198897556535</v>
      </c>
      <c r="D58" s="121">
        <v>1380.0659218069968</v>
      </c>
      <c r="E58" s="121">
        <v>0</v>
      </c>
      <c r="F58" s="121">
        <v>0</v>
      </c>
      <c r="G58" s="121">
        <v>842.5160553901851</v>
      </c>
      <c r="H58" s="121">
        <v>802.7324980882828</v>
      </c>
      <c r="I58" s="121">
        <v>765.87318765259477</v>
      </c>
      <c r="J58" s="121">
        <v>726.43216598948641</v>
      </c>
    </row>
    <row r="59" spans="1:10" ht="15.75">
      <c r="A59" s="156" t="s">
        <v>195</v>
      </c>
      <c r="B59" s="121">
        <v>1879212.8170846081</v>
      </c>
      <c r="C59" s="121">
        <v>1623924.1359484303</v>
      </c>
      <c r="D59" s="121">
        <v>1041805.2987769764</v>
      </c>
      <c r="E59" s="121">
        <v>0</v>
      </c>
      <c r="F59" s="121">
        <v>0</v>
      </c>
      <c r="G59" s="121">
        <v>161779.233953296</v>
      </c>
      <c r="H59" s="121">
        <v>154140.02828705136</v>
      </c>
      <c r="I59" s="121">
        <v>147062.3340779235</v>
      </c>
      <c r="J59" s="121">
        <v>139488.90182085161</v>
      </c>
    </row>
    <row r="60" spans="1:10" ht="30">
      <c r="A60" s="157" t="s">
        <v>196</v>
      </c>
      <c r="B60" s="179">
        <v>7994053.4310104018</v>
      </c>
      <c r="C60" s="179">
        <v>5552370.9980505342</v>
      </c>
      <c r="D60" s="179">
        <v>6353780.4728306159</v>
      </c>
      <c r="E60" s="179">
        <v>7744853.4360072194</v>
      </c>
      <c r="F60" s="179">
        <v>6780875.3208901519</v>
      </c>
      <c r="G60" s="123">
        <v>6079566.384463558</v>
      </c>
      <c r="H60" s="123">
        <v>5792489.6266028285</v>
      </c>
      <c r="I60" s="123">
        <v>5526514.1318384744</v>
      </c>
      <c r="J60" s="123">
        <v>5241909.0991653781</v>
      </c>
    </row>
    <row r="61" spans="1:10" ht="15.75">
      <c r="A61" s="155" t="s">
        <v>197</v>
      </c>
      <c r="B61" s="123">
        <v>1978197.0901896439</v>
      </c>
      <c r="C61" s="123">
        <v>294267.70205644541</v>
      </c>
      <c r="D61" s="123">
        <v>380887.62429354805</v>
      </c>
      <c r="E61" s="123">
        <v>331847.75047250325</v>
      </c>
      <c r="F61" s="123">
        <v>290543.68040203839</v>
      </c>
      <c r="G61" s="123">
        <v>260494.33281110329</v>
      </c>
      <c r="H61" s="123">
        <v>248193.80613281718</v>
      </c>
      <c r="I61" s="123">
        <v>236797.4162143186</v>
      </c>
      <c r="J61" s="123">
        <v>224602.79682660676</v>
      </c>
    </row>
    <row r="62" spans="1:10" ht="15.75">
      <c r="A62" s="155" t="s">
        <v>198</v>
      </c>
      <c r="B62" s="123">
        <v>104078.10921445482</v>
      </c>
      <c r="C62" s="123">
        <v>115838.1273487438</v>
      </c>
      <c r="D62" s="123">
        <v>21923.096464133261</v>
      </c>
      <c r="E62" s="123">
        <v>17458.293188579206</v>
      </c>
      <c r="F62" s="123">
        <v>15285.313066987135</v>
      </c>
      <c r="G62" s="123">
        <v>13704.436536647236</v>
      </c>
      <c r="H62" s="123">
        <v>13057.3138702507</v>
      </c>
      <c r="I62" s="123">
        <v>12457.757247657284</v>
      </c>
      <c r="J62" s="123">
        <v>11816.206294575124</v>
      </c>
    </row>
    <row r="63" spans="1:10" ht="15.75">
      <c r="A63" s="155" t="s">
        <v>199</v>
      </c>
      <c r="B63" s="123">
        <v>235918.53366395354</v>
      </c>
      <c r="C63" s="123">
        <v>716633.90038844338</v>
      </c>
      <c r="D63" s="123">
        <v>850599.132933432</v>
      </c>
      <c r="E63" s="123">
        <v>990635.37574943167</v>
      </c>
      <c r="F63" s="123">
        <v>867334.03374552913</v>
      </c>
      <c r="G63" s="123">
        <v>777630.40700891265</v>
      </c>
      <c r="H63" s="123">
        <v>740910.7461086663</v>
      </c>
      <c r="I63" s="123">
        <v>706890.12372076698</v>
      </c>
      <c r="J63" s="123">
        <v>670486.61837210495</v>
      </c>
    </row>
    <row r="64" spans="1:10" ht="15.75">
      <c r="A64" s="156" t="s">
        <v>200</v>
      </c>
      <c r="B64" s="121">
        <v>235918.53366395354</v>
      </c>
      <c r="C64" s="121">
        <v>716633.90038844338</v>
      </c>
      <c r="D64" s="121">
        <v>850599.132933432</v>
      </c>
      <c r="E64" s="121">
        <v>990635.37574943167</v>
      </c>
      <c r="F64" s="121">
        <v>867334.03374552913</v>
      </c>
      <c r="G64" s="121">
        <v>777630.40700891265</v>
      </c>
      <c r="H64" s="121">
        <v>740910.7461086663</v>
      </c>
      <c r="I64" s="121">
        <v>706890.12372076698</v>
      </c>
      <c r="J64" s="121">
        <v>670486.61837210495</v>
      </c>
    </row>
    <row r="65" spans="1:17" ht="15.75">
      <c r="A65" s="156" t="s">
        <v>201</v>
      </c>
      <c r="B65" s="121">
        <v>0</v>
      </c>
      <c r="C65" s="121">
        <v>0</v>
      </c>
      <c r="D65" s="121">
        <v>0</v>
      </c>
      <c r="E65" s="121">
        <v>0</v>
      </c>
      <c r="F65" s="121">
        <v>0</v>
      </c>
      <c r="G65" s="121">
        <v>0</v>
      </c>
      <c r="H65" s="121">
        <v>0</v>
      </c>
      <c r="I65" s="121">
        <v>0</v>
      </c>
      <c r="J65" s="121">
        <v>0</v>
      </c>
    </row>
    <row r="66" spans="1:17" ht="15.75">
      <c r="A66" s="155" t="s">
        <v>202</v>
      </c>
      <c r="B66" s="123">
        <v>928826.670301251</v>
      </c>
      <c r="C66" s="123">
        <v>2073195.9528903924</v>
      </c>
      <c r="D66" s="123">
        <v>2360487.5251182318</v>
      </c>
      <c r="E66" s="123">
        <v>2247332.5328612933</v>
      </c>
      <c r="F66" s="123">
        <v>1967613.9562647357</v>
      </c>
      <c r="G66" s="123">
        <v>1764114.3805219098</v>
      </c>
      <c r="H66" s="123">
        <v>1680813.0059123775</v>
      </c>
      <c r="I66" s="123">
        <v>1603634.607732648</v>
      </c>
      <c r="J66" s="123">
        <v>1521050.45630524</v>
      </c>
    </row>
    <row r="67" spans="1:17" ht="15.75">
      <c r="A67" s="155" t="s">
        <v>203</v>
      </c>
      <c r="B67" s="123">
        <v>0</v>
      </c>
      <c r="C67" s="123">
        <v>0</v>
      </c>
      <c r="D67" s="123">
        <v>0</v>
      </c>
      <c r="E67" s="123">
        <v>0</v>
      </c>
      <c r="F67" s="123">
        <v>0</v>
      </c>
      <c r="G67" s="123">
        <v>0</v>
      </c>
      <c r="H67" s="123">
        <v>0</v>
      </c>
      <c r="I67" s="123">
        <v>0</v>
      </c>
      <c r="J67" s="123">
        <v>0</v>
      </c>
    </row>
    <row r="68" spans="1:17" ht="15.75">
      <c r="A68" s="155" t="s">
        <v>204</v>
      </c>
      <c r="B68" s="123">
        <v>4747033.0276410989</v>
      </c>
      <c r="C68" s="123">
        <v>2352435.3153665098</v>
      </c>
      <c r="D68" s="123">
        <v>2739883.0940212714</v>
      </c>
      <c r="E68" s="123">
        <v>4157579.4837354128</v>
      </c>
      <c r="F68" s="123">
        <v>3640098.3374108616</v>
      </c>
      <c r="G68" s="123">
        <v>3263622.8275849852</v>
      </c>
      <c r="H68" s="123">
        <v>3109514.7545787171</v>
      </c>
      <c r="I68" s="123">
        <v>2966734.2269230844</v>
      </c>
      <c r="J68" s="123">
        <v>2813953.0213668519</v>
      </c>
    </row>
    <row r="69" spans="1:17" ht="15.75">
      <c r="A69" s="155" t="s">
        <v>205</v>
      </c>
      <c r="B69" s="121">
        <v>0</v>
      </c>
      <c r="C69" s="121">
        <v>0</v>
      </c>
      <c r="D69" s="121">
        <v>0</v>
      </c>
      <c r="E69" s="121">
        <v>2594.8771506534731</v>
      </c>
      <c r="F69" s="121">
        <v>2271.9007631316899</v>
      </c>
      <c r="G69" s="121">
        <v>2036.9304632133169</v>
      </c>
      <c r="H69" s="121">
        <v>1940.7467296395894</v>
      </c>
      <c r="I69" s="121">
        <v>1851.6328762012488</v>
      </c>
      <c r="J69" s="121">
        <v>1756.2772826646544</v>
      </c>
    </row>
    <row r="70" spans="1:17" ht="15.75">
      <c r="A70" s="155" t="s">
        <v>206</v>
      </c>
      <c r="B70" s="121">
        <v>54234.080477792282</v>
      </c>
      <c r="C70" s="121">
        <v>17692.910495056203</v>
      </c>
      <c r="D70" s="121">
        <v>12431.567975561635</v>
      </c>
      <c r="E70" s="121">
        <v>721.16014953063473</v>
      </c>
      <c r="F70" s="121">
        <v>631.39956111071001</v>
      </c>
      <c r="G70" s="121">
        <v>566.0973495660445</v>
      </c>
      <c r="H70" s="121">
        <v>539.36626687529895</v>
      </c>
      <c r="I70" s="121">
        <v>514.60002318061754</v>
      </c>
      <c r="J70" s="121">
        <v>488.09909458131358</v>
      </c>
    </row>
    <row r="71" spans="1:17" ht="15.75">
      <c r="A71" s="158" t="s">
        <v>97</v>
      </c>
      <c r="B71" s="116">
        <v>25943001.359330617</v>
      </c>
      <c r="C71" s="116">
        <v>19176888.081602931</v>
      </c>
      <c r="D71" s="116">
        <v>20362122.783970851</v>
      </c>
      <c r="E71" s="116">
        <v>22539431.805981822</v>
      </c>
      <c r="F71" s="116">
        <v>19734017.969856158</v>
      </c>
      <c r="G71" s="116">
        <v>17693036.164568178</v>
      </c>
      <c r="H71" s="116">
        <v>16857572.064395338</v>
      </c>
      <c r="I71" s="116">
        <v>16083517.839116925</v>
      </c>
      <c r="J71" s="116">
        <v>15255247.06826531</v>
      </c>
    </row>
    <row r="72" spans="1:17" ht="15.75">
      <c r="A72" s="180" t="s">
        <v>214</v>
      </c>
      <c r="B72" s="160"/>
      <c r="C72" s="161"/>
      <c r="D72" s="161"/>
      <c r="E72" s="161"/>
      <c r="F72" s="161"/>
      <c r="G72" s="161"/>
      <c r="H72" s="121"/>
      <c r="I72" s="121"/>
      <c r="J72" s="121"/>
      <c r="K72" s="121"/>
      <c r="L72" s="121"/>
      <c r="M72" s="121"/>
      <c r="N72" s="121"/>
      <c r="O72" s="161"/>
      <c r="P72" s="161"/>
      <c r="Q72" s="161"/>
    </row>
    <row r="73" spans="1:17" ht="15.75">
      <c r="A73" s="180" t="s">
        <v>215</v>
      </c>
      <c r="J73" s="121"/>
      <c r="M73" s="121"/>
      <c r="N73" s="121"/>
      <c r="O73" s="161"/>
      <c r="P73" s="161"/>
      <c r="Q73" s="161"/>
    </row>
    <row r="74" spans="1:17">
      <c r="A74" s="180" t="s">
        <v>216</v>
      </c>
    </row>
    <row r="75" spans="1:17">
      <c r="A75" s="180" t="s">
        <v>217</v>
      </c>
    </row>
    <row r="76" spans="1:17">
      <c r="A76" s="180" t="s">
        <v>218</v>
      </c>
    </row>
    <row r="77" spans="1:17">
      <c r="A77" s="180" t="s">
        <v>219</v>
      </c>
    </row>
    <row r="78" spans="1:17">
      <c r="A78" s="181" t="s">
        <v>220</v>
      </c>
    </row>
  </sheetData>
  <mergeCells count="1">
    <mergeCell ref="A7:A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26F7C-E665-4B6D-9655-A1CEC8399823}">
  <dimension ref="A6:C59"/>
  <sheetViews>
    <sheetView showGridLines="0" topLeftCell="A4" workbookViewId="0">
      <selection activeCell="C36" sqref="C36"/>
    </sheetView>
  </sheetViews>
  <sheetFormatPr defaultColWidth="11.42578125" defaultRowHeight="15"/>
  <cols>
    <col min="1" max="1" width="27.42578125" customWidth="1"/>
    <col min="2" max="2" width="30.42578125" customWidth="1"/>
    <col min="3" max="3" width="17.5703125" customWidth="1"/>
  </cols>
  <sheetData>
    <row r="6" spans="1:3">
      <c r="A6" s="182" t="s">
        <v>221</v>
      </c>
      <c r="B6" s="183"/>
      <c r="C6" s="184"/>
    </row>
    <row r="7" spans="1:3">
      <c r="A7" s="185" t="s">
        <v>222</v>
      </c>
      <c r="B7" s="186"/>
      <c r="C7" s="187"/>
    </row>
    <row r="8" spans="1:3">
      <c r="A8" s="634" t="s">
        <v>223</v>
      </c>
      <c r="B8" s="636" t="s">
        <v>224</v>
      </c>
      <c r="C8" s="638" t="s">
        <v>225</v>
      </c>
    </row>
    <row r="9" spans="1:3">
      <c r="A9" s="635"/>
      <c r="B9" s="637"/>
      <c r="C9" s="639"/>
    </row>
    <row r="10" spans="1:3">
      <c r="A10" s="188" t="s">
        <v>226</v>
      </c>
      <c r="B10" s="189">
        <v>146996.393878409</v>
      </c>
      <c r="C10" s="190">
        <v>3.12979479161721</v>
      </c>
    </row>
    <row r="11" spans="1:3">
      <c r="A11" s="188" t="s">
        <v>227</v>
      </c>
      <c r="B11" s="189">
        <v>4898.3789298837701</v>
      </c>
      <c r="C11" s="190">
        <v>0.51975970014794004</v>
      </c>
    </row>
    <row r="12" spans="1:3">
      <c r="A12" s="188" t="s">
        <v>228</v>
      </c>
      <c r="B12" s="189" t="s">
        <v>229</v>
      </c>
      <c r="C12" s="190" t="s">
        <v>229</v>
      </c>
    </row>
    <row r="13" spans="1:3">
      <c r="A13" s="188" t="s">
        <v>230</v>
      </c>
      <c r="B13" s="189">
        <v>16344.185916620099</v>
      </c>
      <c r="C13" s="190">
        <v>3.2014855666486302</v>
      </c>
    </row>
    <row r="14" spans="1:3">
      <c r="A14" s="188" t="s">
        <v>231</v>
      </c>
      <c r="B14" s="189">
        <v>21120.645711806199</v>
      </c>
      <c r="C14" s="190">
        <v>3.35462086444381</v>
      </c>
    </row>
    <row r="15" spans="1:3">
      <c r="A15" s="188" t="s">
        <v>232</v>
      </c>
      <c r="B15" s="189">
        <v>36798</v>
      </c>
      <c r="C15" s="190">
        <v>1.17</v>
      </c>
    </row>
    <row r="16" spans="1:3">
      <c r="A16" s="188" t="s">
        <v>233</v>
      </c>
      <c r="B16" s="189">
        <v>34039.638958760399</v>
      </c>
      <c r="C16" s="190">
        <v>1.8948436448518999</v>
      </c>
    </row>
    <row r="17" spans="1:3">
      <c r="A17" s="188" t="s">
        <v>234</v>
      </c>
      <c r="B17" s="189">
        <v>1612.52599823521</v>
      </c>
      <c r="C17" s="190">
        <v>0.33677783060196997</v>
      </c>
    </row>
    <row r="18" spans="1:3">
      <c r="A18" s="188" t="s">
        <v>235</v>
      </c>
      <c r="B18" s="189" t="s">
        <v>229</v>
      </c>
      <c r="C18" s="190" t="s">
        <v>229</v>
      </c>
    </row>
    <row r="19" spans="1:3">
      <c r="A19" s="188" t="s">
        <v>236</v>
      </c>
      <c r="B19" s="189">
        <v>111115.753301438</v>
      </c>
      <c r="C19" s="190">
        <v>4.7957144336143402</v>
      </c>
    </row>
    <row r="20" spans="1:3">
      <c r="A20" s="188" t="s">
        <v>237</v>
      </c>
      <c r="B20" s="189">
        <v>10530.181641466501</v>
      </c>
      <c r="C20" s="190">
        <v>2.96873471809853</v>
      </c>
    </row>
    <row r="21" spans="1:3">
      <c r="A21" s="188" t="s">
        <v>238</v>
      </c>
      <c r="B21" s="189">
        <v>1841.0041533342901</v>
      </c>
      <c r="C21" s="190">
        <v>2.1426608470967499</v>
      </c>
    </row>
    <row r="22" spans="1:3">
      <c r="A22" s="188" t="s">
        <v>239</v>
      </c>
      <c r="B22" s="189">
        <v>25375.089175503101</v>
      </c>
      <c r="C22" s="190">
        <v>1.41038954766102</v>
      </c>
    </row>
    <row r="23" spans="1:3">
      <c r="A23" s="188" t="s">
        <v>240</v>
      </c>
      <c r="B23" s="189">
        <v>730329</v>
      </c>
      <c r="C23" s="190">
        <v>3.4677709533033299</v>
      </c>
    </row>
    <row r="24" spans="1:3">
      <c r="A24" s="188" t="s">
        <v>241</v>
      </c>
      <c r="B24" s="189">
        <v>918.07279786363097</v>
      </c>
      <c r="C24" s="190">
        <v>1.7509204675444501</v>
      </c>
    </row>
    <row r="25" spans="1:3">
      <c r="A25" s="188" t="s">
        <v>242</v>
      </c>
      <c r="B25" s="189">
        <v>8422.6561380634193</v>
      </c>
      <c r="C25" s="190">
        <v>2.9124341491694601</v>
      </c>
    </row>
    <row r="26" spans="1:3">
      <c r="A26" s="188" t="s">
        <v>243</v>
      </c>
      <c r="B26" s="189">
        <v>74926.251688107397</v>
      </c>
      <c r="C26" s="190">
        <v>2.3038509618609901</v>
      </c>
    </row>
    <row r="27" spans="1:3">
      <c r="A27" s="188" t="s">
        <v>244</v>
      </c>
      <c r="B27" s="189">
        <v>4583.9076549804104</v>
      </c>
      <c r="C27" s="190">
        <v>1.50792669769512</v>
      </c>
    </row>
    <row r="28" spans="1:3">
      <c r="A28" s="188" t="s">
        <v>245</v>
      </c>
      <c r="B28" s="189">
        <v>5307.2563166485097</v>
      </c>
      <c r="C28" s="190">
        <v>1.5936066160746001</v>
      </c>
    </row>
    <row r="29" spans="1:3">
      <c r="A29" s="188" t="s">
        <v>246</v>
      </c>
      <c r="B29" s="189" t="s">
        <v>229</v>
      </c>
      <c r="C29" s="190" t="s">
        <v>229</v>
      </c>
    </row>
    <row r="30" spans="1:3">
      <c r="A30" s="188" t="s">
        <v>247</v>
      </c>
      <c r="B30" s="189">
        <v>5771.8279301479697</v>
      </c>
      <c r="C30" s="190">
        <v>1.2325207597325101</v>
      </c>
    </row>
    <row r="31" spans="1:3">
      <c r="A31" s="188" t="s">
        <v>248</v>
      </c>
      <c r="B31" s="189">
        <v>495.60784835145103</v>
      </c>
      <c r="C31" s="190">
        <v>2.4744292785736999</v>
      </c>
    </row>
    <row r="32" spans="1:3">
      <c r="A32" s="188" t="s">
        <v>249</v>
      </c>
      <c r="B32" s="189">
        <v>21146.451001370599</v>
      </c>
      <c r="C32" s="190">
        <v>5.7055506207136402</v>
      </c>
    </row>
    <row r="33" spans="1:3">
      <c r="A33" s="188" t="s">
        <v>250</v>
      </c>
      <c r="B33" s="189">
        <v>38637.5123519361</v>
      </c>
      <c r="C33" s="190">
        <v>1.5068005506737201</v>
      </c>
    </row>
    <row r="34" spans="1:3">
      <c r="A34" s="188" t="s">
        <v>251</v>
      </c>
      <c r="B34" s="189">
        <v>171652.27566008299</v>
      </c>
      <c r="C34" s="190">
        <v>3.2689711257499798</v>
      </c>
    </row>
    <row r="35" spans="1:3">
      <c r="A35" s="188" t="s">
        <v>252</v>
      </c>
      <c r="B35" s="189">
        <v>803.42711364343904</v>
      </c>
      <c r="C35" s="190">
        <v>1.06204000874516</v>
      </c>
    </row>
    <row r="36" spans="1:3">
      <c r="A36" s="191" t="s">
        <v>253</v>
      </c>
      <c r="B36" s="192">
        <v>6917.3258383476596</v>
      </c>
      <c r="C36" s="193">
        <v>0.29638364356308</v>
      </c>
    </row>
    <row r="37" spans="1:3">
      <c r="A37" s="188" t="s">
        <v>254</v>
      </c>
      <c r="B37" s="189">
        <v>7862.7288725017097</v>
      </c>
      <c r="C37" s="190">
        <v>2.2443627539487099</v>
      </c>
    </row>
    <row r="38" spans="1:3">
      <c r="A38" s="188" t="s">
        <v>255</v>
      </c>
      <c r="B38" s="189" t="s">
        <v>229</v>
      </c>
      <c r="C38" s="190" t="s">
        <v>229</v>
      </c>
    </row>
    <row r="39" spans="1:3">
      <c r="A39" s="188" t="s">
        <v>256</v>
      </c>
      <c r="B39" s="189">
        <v>24223.603354152499</v>
      </c>
      <c r="C39" s="190">
        <v>2.32182089814571</v>
      </c>
    </row>
    <row r="40" spans="1:3">
      <c r="A40" s="188" t="s">
        <v>257</v>
      </c>
      <c r="B40" s="189">
        <v>18550.0093847836</v>
      </c>
      <c r="C40" s="190">
        <v>1.38608363790985</v>
      </c>
    </row>
    <row r="41" spans="1:3">
      <c r="A41" s="188" t="s">
        <v>258</v>
      </c>
      <c r="B41" s="189">
        <v>5808.6035747515198</v>
      </c>
      <c r="C41" s="190">
        <v>1.6139190788034601</v>
      </c>
    </row>
    <row r="42" spans="1:3">
      <c r="A42" s="188" t="s">
        <v>259</v>
      </c>
      <c r="B42" s="189">
        <v>90094.367453959101</v>
      </c>
      <c r="C42" s="190">
        <v>2.9281316689372501</v>
      </c>
    </row>
    <row r="43" spans="1:3">
      <c r="A43" s="188" t="s">
        <v>260</v>
      </c>
      <c r="B43" s="189">
        <v>9098.0703602941394</v>
      </c>
      <c r="C43" s="190">
        <v>1.9859853539882</v>
      </c>
    </row>
    <row r="44" spans="1:3">
      <c r="A44" s="188" t="s">
        <v>261</v>
      </c>
      <c r="B44" s="189">
        <v>1613.3456076689799</v>
      </c>
      <c r="C44" s="190">
        <v>0.89807682072007</v>
      </c>
    </row>
    <row r="45" spans="1:3">
      <c r="A45" s="188" t="s">
        <v>262</v>
      </c>
      <c r="B45" s="189">
        <v>2988.4755037157302</v>
      </c>
      <c r="C45" s="190">
        <v>0.46882714317836</v>
      </c>
    </row>
    <row r="46" spans="1:3">
      <c r="A46" s="188" t="s">
        <v>263</v>
      </c>
      <c r="B46" s="189">
        <v>47954.153030144298</v>
      </c>
      <c r="C46" s="190">
        <v>1.0980295377567899</v>
      </c>
    </row>
    <row r="47" spans="1:3">
      <c r="A47" s="188" t="s">
        <v>264</v>
      </c>
      <c r="B47" s="189">
        <v>12369.7904196728</v>
      </c>
      <c r="C47" s="190">
        <v>2.2165169211668698</v>
      </c>
    </row>
    <row r="48" spans="1:3">
      <c r="A48" s="188" t="s">
        <v>265</v>
      </c>
      <c r="B48" s="189" t="s">
        <v>229</v>
      </c>
      <c r="C48" s="190" t="s">
        <v>229</v>
      </c>
    </row>
    <row r="49" spans="1:3">
      <c r="A49" s="188" t="s">
        <v>266</v>
      </c>
      <c r="B49" s="189">
        <v>20281.2941244707</v>
      </c>
      <c r="C49" s="190">
        <v>3.48960353181816</v>
      </c>
    </row>
    <row r="50" spans="1:3">
      <c r="A50" s="188" t="s">
        <v>267</v>
      </c>
      <c r="B50" s="189" t="s">
        <v>229</v>
      </c>
      <c r="C50" s="190" t="s">
        <v>229</v>
      </c>
    </row>
    <row r="51" spans="1:3">
      <c r="A51" s="194" t="s">
        <v>268</v>
      </c>
      <c r="B51" s="195">
        <v>25391.155226319999</v>
      </c>
      <c r="C51" s="196">
        <v>1.08863770775863</v>
      </c>
    </row>
    <row r="52" spans="1:3">
      <c r="A52" s="197" t="s">
        <v>214</v>
      </c>
      <c r="B52" s="197"/>
      <c r="C52" s="197"/>
    </row>
    <row r="53" spans="1:3">
      <c r="A53" s="197" t="s">
        <v>269</v>
      </c>
      <c r="B53" s="197"/>
      <c r="C53" s="197"/>
    </row>
    <row r="54" spans="1:3">
      <c r="A54" s="197" t="s">
        <v>270</v>
      </c>
      <c r="B54" s="197"/>
      <c r="C54" s="197"/>
    </row>
    <row r="55" spans="1:3" ht="45" customHeight="1">
      <c r="A55" s="640" t="s">
        <v>271</v>
      </c>
      <c r="B55" s="640"/>
      <c r="C55" s="640"/>
    </row>
    <row r="56" spans="1:3" ht="45" customHeight="1">
      <c r="A56" s="641" t="s">
        <v>272</v>
      </c>
      <c r="B56" s="641"/>
      <c r="C56" s="641"/>
    </row>
    <row r="57" spans="1:3" ht="45" customHeight="1">
      <c r="A57" s="633" t="s">
        <v>273</v>
      </c>
      <c r="B57" s="633"/>
      <c r="C57" s="633"/>
    </row>
    <row r="58" spans="1:3" ht="32.25" customHeight="1">
      <c r="A58" s="633" t="s">
        <v>274</v>
      </c>
      <c r="B58" s="633"/>
      <c r="C58" s="633"/>
    </row>
    <row r="59" spans="1:3" ht="15.75">
      <c r="A59" s="198" t="s">
        <v>275</v>
      </c>
      <c r="B59" s="199"/>
      <c r="C59" s="200"/>
    </row>
  </sheetData>
  <mergeCells count="7">
    <mergeCell ref="A58:C58"/>
    <mergeCell ref="A8:A9"/>
    <mergeCell ref="B8:B9"/>
    <mergeCell ref="C8:C9"/>
    <mergeCell ref="A55:C55"/>
    <mergeCell ref="A56:C56"/>
    <mergeCell ref="A57:C5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7FB92-AA39-4B32-BBE0-9E894878F779}">
  <dimension ref="A5:D58"/>
  <sheetViews>
    <sheetView showGridLines="0" workbookViewId="0">
      <selection activeCell="D33" sqref="D33"/>
    </sheetView>
  </sheetViews>
  <sheetFormatPr defaultColWidth="11.42578125" defaultRowHeight="15"/>
  <cols>
    <col min="1" max="1" width="32" customWidth="1"/>
    <col min="2" max="2" width="16.42578125" customWidth="1"/>
    <col min="3" max="3" width="17" customWidth="1"/>
    <col min="4" max="4" width="15.42578125" customWidth="1"/>
  </cols>
  <sheetData>
    <row r="5" spans="1:4">
      <c r="A5" s="201" t="s">
        <v>276</v>
      </c>
      <c r="B5" s="202"/>
      <c r="C5" s="203"/>
      <c r="D5" s="204"/>
    </row>
    <row r="6" spans="1:4">
      <c r="A6" s="205" t="s">
        <v>277</v>
      </c>
      <c r="B6" s="206"/>
      <c r="C6" s="206"/>
      <c r="D6" s="207"/>
    </row>
    <row r="7" spans="1:4">
      <c r="A7" s="642" t="s">
        <v>223</v>
      </c>
      <c r="B7" s="644" t="s">
        <v>278</v>
      </c>
      <c r="C7" s="644"/>
      <c r="D7" s="645"/>
    </row>
    <row r="8" spans="1:4">
      <c r="A8" s="643"/>
      <c r="B8" s="208" t="s">
        <v>86</v>
      </c>
      <c r="C8" s="208" t="s">
        <v>279</v>
      </c>
      <c r="D8" s="209" t="s">
        <v>280</v>
      </c>
    </row>
    <row r="9" spans="1:4">
      <c r="A9" s="210" t="s">
        <v>281</v>
      </c>
      <c r="B9" s="211">
        <v>29.7030939036242</v>
      </c>
      <c r="C9" s="211">
        <v>62.613713293920902</v>
      </c>
      <c r="D9" s="212">
        <f>100-(B9+C9)</f>
        <v>7.6831928024548972</v>
      </c>
    </row>
    <row r="10" spans="1:4">
      <c r="A10" s="188" t="s">
        <v>282</v>
      </c>
      <c r="B10" s="213">
        <v>59.244105799984503</v>
      </c>
      <c r="C10" s="213">
        <v>23.426643362787601</v>
      </c>
      <c r="D10" s="214">
        <f>100-(B10+C10)</f>
        <v>17.329250837227903</v>
      </c>
    </row>
    <row r="11" spans="1:4">
      <c r="A11" s="188" t="s">
        <v>230</v>
      </c>
      <c r="B11" s="213">
        <v>33.333825176120698</v>
      </c>
      <c r="C11" s="213">
        <v>49.797114850209297</v>
      </c>
      <c r="D11" s="214">
        <f t="shared" ref="D11:D49" si="0">100-(B11+C11)</f>
        <v>16.869059973670005</v>
      </c>
    </row>
    <row r="12" spans="1:4">
      <c r="A12" s="188" t="s">
        <v>283</v>
      </c>
      <c r="B12" s="213" t="s">
        <v>284</v>
      </c>
      <c r="C12" s="213" t="s">
        <v>284</v>
      </c>
      <c r="D12" s="214" t="s">
        <v>284</v>
      </c>
    </row>
    <row r="13" spans="1:4">
      <c r="A13" s="188" t="s">
        <v>231</v>
      </c>
      <c r="B13" s="213">
        <v>53.8</v>
      </c>
      <c r="C13" s="213">
        <v>43.23</v>
      </c>
      <c r="D13" s="214">
        <f t="shared" si="0"/>
        <v>2.9699999999999989</v>
      </c>
    </row>
    <row r="14" spans="1:4">
      <c r="A14" s="188" t="s">
        <v>233</v>
      </c>
      <c r="B14" s="213">
        <v>31.657511344638198</v>
      </c>
      <c r="C14" s="213">
        <v>43.348459517554303</v>
      </c>
      <c r="D14" s="214">
        <f t="shared" si="0"/>
        <v>24.994029137807502</v>
      </c>
    </row>
    <row r="15" spans="1:4">
      <c r="A15" s="188" t="s">
        <v>285</v>
      </c>
      <c r="B15" s="213">
        <v>39.287530914144803</v>
      </c>
      <c r="C15" s="213">
        <v>34.742392819875697</v>
      </c>
      <c r="D15" s="214">
        <f t="shared" si="0"/>
        <v>25.9700762659795</v>
      </c>
    </row>
    <row r="16" spans="1:4">
      <c r="A16" s="188" t="s">
        <v>286</v>
      </c>
      <c r="B16" s="213" t="s">
        <v>284</v>
      </c>
      <c r="C16" s="213" t="s">
        <v>284</v>
      </c>
      <c r="D16" s="214" t="s">
        <v>284</v>
      </c>
    </row>
    <row r="17" spans="1:4">
      <c r="A17" s="188" t="s">
        <v>236</v>
      </c>
      <c r="B17" s="213">
        <v>22.402435343644701</v>
      </c>
      <c r="C17" s="213">
        <v>76.5745878402805</v>
      </c>
      <c r="D17" s="214">
        <f t="shared" si="0"/>
        <v>1.0229768160748023</v>
      </c>
    </row>
    <row r="18" spans="1:4">
      <c r="A18" s="188" t="s">
        <v>237</v>
      </c>
      <c r="B18" s="213" t="s">
        <v>284</v>
      </c>
      <c r="C18" s="213" t="s">
        <v>284</v>
      </c>
      <c r="D18" s="214" t="s">
        <v>284</v>
      </c>
    </row>
    <row r="19" spans="1:4">
      <c r="A19" s="188" t="s">
        <v>287</v>
      </c>
      <c r="B19" s="213">
        <v>25.0691501589653</v>
      </c>
      <c r="C19" s="213">
        <v>49.499954552537098</v>
      </c>
      <c r="D19" s="214">
        <f t="shared" si="0"/>
        <v>25.430895288497595</v>
      </c>
    </row>
    <row r="20" spans="1:4">
      <c r="A20" s="188" t="s">
        <v>288</v>
      </c>
      <c r="B20" s="213">
        <v>38.514713343480501</v>
      </c>
      <c r="C20" s="213">
        <v>49.181887366818898</v>
      </c>
      <c r="D20" s="214">
        <f t="shared" si="0"/>
        <v>12.303399289700593</v>
      </c>
    </row>
    <row r="21" spans="1:4">
      <c r="A21" s="188" t="s">
        <v>289</v>
      </c>
      <c r="B21" s="213">
        <v>36.987668697623199</v>
      </c>
      <c r="C21" s="213">
        <v>50.132046829836398</v>
      </c>
      <c r="D21" s="214">
        <f t="shared" si="0"/>
        <v>12.88028447254041</v>
      </c>
    </row>
    <row r="22" spans="1:4">
      <c r="A22" s="188" t="s">
        <v>241</v>
      </c>
      <c r="B22" s="213">
        <v>21.247821187437399</v>
      </c>
      <c r="C22" s="213">
        <v>66.297517967929494</v>
      </c>
      <c r="D22" s="214">
        <f t="shared" si="0"/>
        <v>12.454660844633111</v>
      </c>
    </row>
    <row r="23" spans="1:4">
      <c r="A23" s="188" t="s">
        <v>242</v>
      </c>
      <c r="B23" s="213">
        <v>27.6760857962987</v>
      </c>
      <c r="C23" s="213">
        <v>55.959438602564703</v>
      </c>
      <c r="D23" s="214">
        <f t="shared" si="0"/>
        <v>16.364475601136604</v>
      </c>
    </row>
    <row r="24" spans="1:4">
      <c r="A24" s="188" t="s">
        <v>290</v>
      </c>
      <c r="B24" s="213">
        <v>31.526604330347201</v>
      </c>
      <c r="C24" s="213">
        <v>56.768495528964102</v>
      </c>
      <c r="D24" s="214">
        <f t="shared" si="0"/>
        <v>11.704900140688693</v>
      </c>
    </row>
    <row r="25" spans="1:4">
      <c r="A25" s="188" t="s">
        <v>244</v>
      </c>
      <c r="B25" s="213">
        <v>42.668992061582898</v>
      </c>
      <c r="C25" s="213">
        <v>39.9478790794644</v>
      </c>
      <c r="D25" s="214">
        <f t="shared" si="0"/>
        <v>17.383128858952702</v>
      </c>
    </row>
    <row r="26" spans="1:4">
      <c r="A26" s="188" t="s">
        <v>245</v>
      </c>
      <c r="B26" s="213">
        <v>32.475901165744801</v>
      </c>
      <c r="C26" s="213">
        <v>50.225680294329301</v>
      </c>
      <c r="D26" s="214">
        <f t="shared" si="0"/>
        <v>17.298418539925905</v>
      </c>
    </row>
    <row r="27" spans="1:4">
      <c r="A27" s="188" t="s">
        <v>291</v>
      </c>
      <c r="B27" s="213" t="s">
        <v>284</v>
      </c>
      <c r="C27" s="213" t="s">
        <v>284</v>
      </c>
      <c r="D27" s="214" t="s">
        <v>284</v>
      </c>
    </row>
    <row r="28" spans="1:4">
      <c r="A28" s="188" t="s">
        <v>292</v>
      </c>
      <c r="B28" s="213" t="s">
        <v>284</v>
      </c>
      <c r="C28" s="213" t="s">
        <v>284</v>
      </c>
      <c r="D28" s="214" t="s">
        <v>284</v>
      </c>
    </row>
    <row r="29" spans="1:4">
      <c r="A29" s="188" t="s">
        <v>293</v>
      </c>
      <c r="B29" s="213" t="s">
        <v>284</v>
      </c>
      <c r="C29" s="213" t="s">
        <v>284</v>
      </c>
      <c r="D29" s="214" t="s">
        <v>284</v>
      </c>
    </row>
    <row r="30" spans="1:4">
      <c r="A30" s="188" t="s">
        <v>249</v>
      </c>
      <c r="B30" s="213">
        <v>8.9364150481075004</v>
      </c>
      <c r="C30" s="213">
        <v>40.030355622533797</v>
      </c>
      <c r="D30" s="214">
        <f t="shared" si="0"/>
        <v>51.033229329358704</v>
      </c>
    </row>
    <row r="31" spans="1:4">
      <c r="A31" s="188" t="s">
        <v>294</v>
      </c>
      <c r="B31" s="213">
        <v>33.693428991079998</v>
      </c>
      <c r="C31" s="213">
        <v>52.844958400419202</v>
      </c>
      <c r="D31" s="214">
        <f t="shared" si="0"/>
        <v>13.461612608500801</v>
      </c>
    </row>
    <row r="32" spans="1:4">
      <c r="A32" s="188" t="s">
        <v>295</v>
      </c>
      <c r="B32" s="213">
        <v>15.1899524969516</v>
      </c>
      <c r="C32" s="213">
        <v>78.305874416539694</v>
      </c>
      <c r="D32" s="214">
        <f t="shared" si="0"/>
        <v>6.5041730865087004</v>
      </c>
    </row>
    <row r="33" spans="1:4">
      <c r="A33" s="188" t="s">
        <v>296</v>
      </c>
      <c r="B33" s="213" t="s">
        <v>284</v>
      </c>
      <c r="C33" s="213" t="s">
        <v>284</v>
      </c>
      <c r="D33" s="600" t="s">
        <v>284</v>
      </c>
    </row>
    <row r="34" spans="1:4">
      <c r="A34" s="191" t="s">
        <v>253</v>
      </c>
      <c r="B34" s="215">
        <v>76.885853205384706</v>
      </c>
      <c r="C34" s="215">
        <v>17.789624969123199</v>
      </c>
      <c r="D34" s="214">
        <f t="shared" si="0"/>
        <v>5.3245218254920985</v>
      </c>
    </row>
    <row r="35" spans="1:4">
      <c r="A35" s="188" t="s">
        <v>254</v>
      </c>
      <c r="B35" s="213">
        <v>46.127251407189803</v>
      </c>
      <c r="C35" s="213">
        <v>44.484189145877899</v>
      </c>
      <c r="D35" s="214">
        <f t="shared" si="0"/>
        <v>9.3885594469323053</v>
      </c>
    </row>
    <row r="36" spans="1:4">
      <c r="A36" s="188" t="s">
        <v>255</v>
      </c>
      <c r="B36" s="213" t="s">
        <v>284</v>
      </c>
      <c r="C36" s="213" t="s">
        <v>284</v>
      </c>
      <c r="D36" s="214" t="s">
        <v>284</v>
      </c>
    </row>
    <row r="37" spans="1:4">
      <c r="A37" s="188" t="s">
        <v>297</v>
      </c>
      <c r="B37" s="213">
        <v>30.296312317508399</v>
      </c>
      <c r="C37" s="213">
        <v>56.8833135070834</v>
      </c>
      <c r="D37" s="214">
        <f t="shared" si="0"/>
        <v>12.820374175408205</v>
      </c>
    </row>
    <row r="38" spans="1:4">
      <c r="A38" s="188" t="s">
        <v>257</v>
      </c>
      <c r="B38" s="213">
        <v>38.965085124711898</v>
      </c>
      <c r="C38" s="213">
        <v>50.636147408162003</v>
      </c>
      <c r="D38" s="214">
        <f t="shared" si="0"/>
        <v>10.398767467126106</v>
      </c>
    </row>
    <row r="39" spans="1:4">
      <c r="A39" s="188" t="s">
        <v>258</v>
      </c>
      <c r="B39" s="213">
        <v>37.294818247393003</v>
      </c>
      <c r="C39" s="213">
        <v>52.152193285678599</v>
      </c>
      <c r="D39" s="214">
        <f t="shared" si="0"/>
        <v>10.552988466928397</v>
      </c>
    </row>
    <row r="40" spans="1:4">
      <c r="A40" s="188" t="s">
        <v>298</v>
      </c>
      <c r="B40" s="213">
        <v>19.547077310010501</v>
      </c>
      <c r="C40" s="213">
        <v>57.485524517784803</v>
      </c>
      <c r="D40" s="214">
        <f t="shared" si="0"/>
        <v>22.967398172204696</v>
      </c>
    </row>
    <row r="41" spans="1:4">
      <c r="A41" s="188" t="s">
        <v>299</v>
      </c>
      <c r="B41" s="213">
        <v>34.016661415195102</v>
      </c>
      <c r="C41" s="213">
        <v>35.587546299195203</v>
      </c>
      <c r="D41" s="214">
        <f t="shared" si="0"/>
        <v>30.395792285609701</v>
      </c>
    </row>
    <row r="42" spans="1:4">
      <c r="A42" s="188" t="s">
        <v>261</v>
      </c>
      <c r="B42" s="213">
        <v>39.610552065841098</v>
      </c>
      <c r="C42" s="213">
        <v>43.687988502555498</v>
      </c>
      <c r="D42" s="214">
        <f t="shared" si="0"/>
        <v>16.701459431603411</v>
      </c>
    </row>
    <row r="43" spans="1:4">
      <c r="A43" s="188" t="s">
        <v>300</v>
      </c>
      <c r="B43" s="213">
        <v>32.864901705498497</v>
      </c>
      <c r="C43" s="213">
        <v>55.617037241063699</v>
      </c>
      <c r="D43" s="214">
        <f t="shared" si="0"/>
        <v>11.518061053437805</v>
      </c>
    </row>
    <row r="44" spans="1:4">
      <c r="A44" s="188" t="s">
        <v>263</v>
      </c>
      <c r="B44" s="213">
        <v>67.803034785787005</v>
      </c>
      <c r="C44" s="213">
        <v>29.226732671834299</v>
      </c>
      <c r="D44" s="214">
        <f t="shared" si="0"/>
        <v>2.9702325423786959</v>
      </c>
    </row>
    <row r="45" spans="1:4">
      <c r="A45" s="188" t="s">
        <v>264</v>
      </c>
      <c r="B45" s="213">
        <v>34.291215560528897</v>
      </c>
      <c r="C45" s="216">
        <v>58.2964898596694</v>
      </c>
      <c r="D45" s="214">
        <f t="shared" si="0"/>
        <v>7.4122945798017099</v>
      </c>
    </row>
    <row r="46" spans="1:4">
      <c r="A46" s="188" t="s">
        <v>265</v>
      </c>
      <c r="B46" s="213" t="s">
        <v>284</v>
      </c>
      <c r="C46" s="213" t="s">
        <v>284</v>
      </c>
      <c r="D46" s="214" t="s">
        <v>284</v>
      </c>
    </row>
    <row r="47" spans="1:4">
      <c r="A47" s="188" t="s">
        <v>301</v>
      </c>
      <c r="B47" s="213" t="s">
        <v>284</v>
      </c>
      <c r="C47" s="213" t="s">
        <v>284</v>
      </c>
      <c r="D47" s="214" t="s">
        <v>284</v>
      </c>
    </row>
    <row r="48" spans="1:4">
      <c r="A48" s="188" t="s">
        <v>267</v>
      </c>
      <c r="B48" s="213" t="s">
        <v>284</v>
      </c>
      <c r="C48" s="213" t="s">
        <v>284</v>
      </c>
      <c r="D48" s="214" t="s">
        <v>284</v>
      </c>
    </row>
    <row r="49" spans="1:4">
      <c r="A49" s="194" t="s">
        <v>302</v>
      </c>
      <c r="B49" s="217">
        <v>28.397466646910999</v>
      </c>
      <c r="C49" s="217">
        <v>57.243509444357599</v>
      </c>
      <c r="D49" s="218">
        <f t="shared" si="0"/>
        <v>14.359023908731402</v>
      </c>
    </row>
    <row r="50" spans="1:4">
      <c r="A50" s="219" t="s">
        <v>214</v>
      </c>
      <c r="B50" s="220"/>
      <c r="C50" s="220"/>
      <c r="D50" s="220"/>
    </row>
    <row r="51" spans="1:4">
      <c r="A51" s="219" t="s">
        <v>269</v>
      </c>
      <c r="B51" s="221"/>
      <c r="C51" s="221"/>
      <c r="D51" s="221"/>
    </row>
    <row r="52" spans="1:4">
      <c r="A52" s="219" t="s">
        <v>303</v>
      </c>
      <c r="B52" s="221"/>
      <c r="C52" s="221"/>
      <c r="D52" s="221"/>
    </row>
    <row r="53" spans="1:4">
      <c r="A53" s="221" t="s">
        <v>304</v>
      </c>
      <c r="B53" s="221"/>
      <c r="C53" s="221"/>
      <c r="D53" s="221"/>
    </row>
    <row r="54" spans="1:4">
      <c r="A54" s="221" t="s">
        <v>216</v>
      </c>
      <c r="B54" s="222"/>
      <c r="C54" s="222"/>
      <c r="D54" s="221"/>
    </row>
    <row r="55" spans="1:4">
      <c r="A55" s="223" t="s">
        <v>272</v>
      </c>
      <c r="B55" s="224"/>
      <c r="C55" s="224"/>
      <c r="D55" s="224"/>
    </row>
    <row r="56" spans="1:4">
      <c r="A56" s="198" t="s">
        <v>305</v>
      </c>
      <c r="B56" s="225"/>
      <c r="C56" s="225"/>
      <c r="D56" s="226"/>
    </row>
    <row r="57" spans="1:4">
      <c r="A57" s="198" t="s">
        <v>306</v>
      </c>
      <c r="B57" s="226"/>
      <c r="C57" s="226"/>
      <c r="D57" s="226"/>
    </row>
    <row r="58" spans="1:4">
      <c r="A58" s="227" t="s">
        <v>307</v>
      </c>
      <c r="B58" s="227"/>
      <c r="C58" s="227"/>
      <c r="D58" s="227"/>
    </row>
  </sheetData>
  <mergeCells count="2">
    <mergeCell ref="A7:A8"/>
    <mergeCell ref="B7:D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EEA5-EF94-43EB-82A3-318BA53A02BC}">
  <dimension ref="A5:E57"/>
  <sheetViews>
    <sheetView showGridLines="0" workbookViewId="0">
      <selection activeCell="D14" sqref="D14"/>
    </sheetView>
  </sheetViews>
  <sheetFormatPr defaultColWidth="11.42578125" defaultRowHeight="18"/>
  <cols>
    <col min="1" max="1" width="35" style="376" customWidth="1"/>
    <col min="2" max="2" width="23.42578125" style="376" bestFit="1" customWidth="1"/>
    <col min="3" max="3" width="2.7109375" style="376" customWidth="1"/>
    <col min="4" max="4" width="13" style="376" bestFit="1" customWidth="1"/>
    <col min="5" max="5" width="11.7109375" style="376" bestFit="1" customWidth="1"/>
    <col min="6" max="16384" width="11.42578125" style="376"/>
  </cols>
  <sheetData>
    <row r="5" spans="1:5">
      <c r="A5" s="201" t="s">
        <v>308</v>
      </c>
      <c r="B5" s="202"/>
      <c r="C5" s="202"/>
      <c r="D5" s="203"/>
      <c r="E5" s="204"/>
    </row>
    <row r="6" spans="1:5" ht="27">
      <c r="A6" s="228" t="s">
        <v>223</v>
      </c>
      <c r="B6" s="585" t="s">
        <v>309</v>
      </c>
      <c r="C6" s="585"/>
      <c r="D6" s="585" t="s">
        <v>310</v>
      </c>
      <c r="E6" s="229" t="s">
        <v>311</v>
      </c>
    </row>
    <row r="7" spans="1:5">
      <c r="A7" s="210" t="s">
        <v>281</v>
      </c>
      <c r="B7" s="365">
        <v>18365.646772888998</v>
      </c>
      <c r="C7" s="601" t="s">
        <v>312</v>
      </c>
      <c r="D7" s="230">
        <v>12.493943754892699</v>
      </c>
      <c r="E7" s="231">
        <v>0.45777050302898997</v>
      </c>
    </row>
    <row r="8" spans="1:5">
      <c r="A8" s="188" t="s">
        <v>227</v>
      </c>
      <c r="B8" s="312">
        <v>1456.27244921224</v>
      </c>
      <c r="C8" s="602" t="s">
        <v>313</v>
      </c>
      <c r="D8" s="232">
        <v>29.72968139169247</v>
      </c>
      <c r="E8" s="233">
        <v>0.19402320275934001</v>
      </c>
    </row>
    <row r="9" spans="1:5">
      <c r="A9" s="188" t="s">
        <v>314</v>
      </c>
      <c r="B9" s="312">
        <v>2148.97594901616</v>
      </c>
      <c r="C9" s="602" t="s">
        <v>313</v>
      </c>
      <c r="D9" s="232" t="s">
        <v>284</v>
      </c>
      <c r="E9" s="233">
        <v>0.17390727540942</v>
      </c>
    </row>
    <row r="10" spans="1:5">
      <c r="A10" s="188" t="s">
        <v>315</v>
      </c>
      <c r="B10" s="312">
        <v>1056.5779808572499</v>
      </c>
      <c r="C10" s="602" t="s">
        <v>316</v>
      </c>
      <c r="D10" s="232">
        <v>6.4645494504736112</v>
      </c>
      <c r="E10" s="233">
        <v>0.24166859296108001</v>
      </c>
    </row>
    <row r="11" spans="1:5">
      <c r="A11" s="188" t="s">
        <v>283</v>
      </c>
      <c r="B11" s="312">
        <v>1478.58287797254</v>
      </c>
      <c r="C11" s="602" t="s">
        <v>316</v>
      </c>
      <c r="D11" s="232">
        <v>7.0006518652317009</v>
      </c>
      <c r="E11" s="233">
        <v>0.28006271063659999</v>
      </c>
    </row>
    <row r="12" spans="1:5">
      <c r="A12" s="188" t="s">
        <v>317</v>
      </c>
      <c r="B12" s="312">
        <v>2362.1198590839799</v>
      </c>
      <c r="C12" s="602" t="s">
        <v>313</v>
      </c>
      <c r="D12" s="232">
        <v>6.9393211307138962</v>
      </c>
      <c r="E12" s="233">
        <v>0.14386692015725</v>
      </c>
    </row>
    <row r="13" spans="1:5">
      <c r="A13" s="188" t="s">
        <v>318</v>
      </c>
      <c r="B13" s="312">
        <v>153.39754550040701</v>
      </c>
      <c r="C13" s="602" t="s">
        <v>316</v>
      </c>
      <c r="D13" s="232">
        <v>9.5128727021015003</v>
      </c>
      <c r="E13" s="233">
        <v>3.7228030596559998E-2</v>
      </c>
    </row>
    <row r="14" spans="1:5">
      <c r="A14" s="188" t="s">
        <v>235</v>
      </c>
      <c r="B14" s="346" t="s">
        <v>284</v>
      </c>
      <c r="C14" s="603"/>
      <c r="D14" s="604" t="s">
        <v>284</v>
      </c>
      <c r="E14" s="605" t="s">
        <v>284</v>
      </c>
    </row>
    <row r="15" spans="1:5">
      <c r="A15" s="188" t="s">
        <v>236</v>
      </c>
      <c r="B15" s="312">
        <v>10399.151184751099</v>
      </c>
      <c r="C15" s="602" t="s">
        <v>313</v>
      </c>
      <c r="D15" s="232">
        <v>9.3588450564160635</v>
      </c>
      <c r="E15" s="233">
        <v>0.48475055368448999</v>
      </c>
    </row>
    <row r="16" spans="1:5">
      <c r="A16" s="188" t="s">
        <v>319</v>
      </c>
      <c r="B16" s="312">
        <v>307.44681022119101</v>
      </c>
      <c r="C16" s="602" t="s">
        <v>313</v>
      </c>
      <c r="D16" s="232">
        <v>2.9196724300605132</v>
      </c>
      <c r="E16" s="233">
        <v>0.10241319344660001</v>
      </c>
    </row>
    <row r="17" spans="1:5">
      <c r="A17" s="188" t="s">
        <v>287</v>
      </c>
      <c r="B17" s="312">
        <v>215.11966887715701</v>
      </c>
      <c r="C17" s="602" t="s">
        <v>313</v>
      </c>
      <c r="D17" s="232">
        <v>11.684909482010033</v>
      </c>
      <c r="E17" s="233">
        <v>0.29474519413172001</v>
      </c>
    </row>
    <row r="18" spans="1:5">
      <c r="A18" s="188" t="s">
        <v>288</v>
      </c>
      <c r="B18" s="312">
        <v>3919.6275019443901</v>
      </c>
      <c r="C18" s="602" t="s">
        <v>313</v>
      </c>
      <c r="D18" s="232">
        <v>15.446753604824201</v>
      </c>
      <c r="E18" s="233">
        <v>0.24624571440327001</v>
      </c>
    </row>
    <row r="19" spans="1:5">
      <c r="A19" s="188" t="s">
        <v>320</v>
      </c>
      <c r="B19" s="312">
        <v>61315.248533175698</v>
      </c>
      <c r="C19" s="602" t="s">
        <v>312</v>
      </c>
      <c r="D19" s="232">
        <v>8.3955653593347233</v>
      </c>
      <c r="E19" s="233">
        <v>0.31642687624220001</v>
      </c>
    </row>
    <row r="20" spans="1:5">
      <c r="A20" s="188" t="s">
        <v>289</v>
      </c>
      <c r="B20" s="312">
        <v>77.165245169383198</v>
      </c>
      <c r="C20" s="602" t="s">
        <v>313</v>
      </c>
      <c r="D20" s="232">
        <v>8.4051335960446565</v>
      </c>
      <c r="E20" s="233">
        <v>0.17207365779316</v>
      </c>
    </row>
    <row r="21" spans="1:5">
      <c r="A21" s="188" t="s">
        <v>242</v>
      </c>
      <c r="B21" s="312">
        <v>548.55473765473698</v>
      </c>
      <c r="C21" s="602" t="s">
        <v>313</v>
      </c>
      <c r="D21" s="232">
        <v>6.5128473567349454</v>
      </c>
      <c r="E21" s="233">
        <v>0.22210739461767001</v>
      </c>
    </row>
    <row r="22" spans="1:5">
      <c r="A22" s="188" t="s">
        <v>321</v>
      </c>
      <c r="B22" s="312">
        <v>7257.3170938684298</v>
      </c>
      <c r="C22" s="602" t="s">
        <v>313</v>
      </c>
      <c r="D22" s="232">
        <v>9.6859470884492946</v>
      </c>
      <c r="E22" s="233">
        <v>0.26984651168225998</v>
      </c>
    </row>
    <row r="23" spans="1:5">
      <c r="A23" s="188" t="s">
        <v>322</v>
      </c>
      <c r="B23" s="312">
        <v>891.83360962630798</v>
      </c>
      <c r="C23" s="602" t="s">
        <v>313</v>
      </c>
      <c r="D23" s="232">
        <v>19.455749913664423</v>
      </c>
      <c r="E23" s="233">
        <v>0.32480095384079999</v>
      </c>
    </row>
    <row r="24" spans="1:5">
      <c r="A24" s="188" t="s">
        <v>245</v>
      </c>
      <c r="B24" s="312">
        <v>468.58769788299202</v>
      </c>
      <c r="C24" s="602" t="s">
        <v>312</v>
      </c>
      <c r="D24" s="232">
        <v>8.8291891313608435</v>
      </c>
      <c r="E24" s="233">
        <v>0.1580697298946</v>
      </c>
    </row>
    <row r="25" spans="1:5">
      <c r="A25" s="188" t="s">
        <v>323</v>
      </c>
      <c r="B25" s="312">
        <v>194.552955851951</v>
      </c>
      <c r="C25" s="602" t="s">
        <v>313</v>
      </c>
      <c r="D25" s="232">
        <v>3.3707338161580176</v>
      </c>
      <c r="E25" s="233">
        <v>4.433553190444E-2</v>
      </c>
    </row>
    <row r="26" spans="1:5">
      <c r="A26" s="188" t="s">
        <v>248</v>
      </c>
      <c r="B26" s="312">
        <v>15.0327363628114</v>
      </c>
      <c r="C26" s="602" t="s">
        <v>313</v>
      </c>
      <c r="D26" s="232">
        <v>3.0331917488423663</v>
      </c>
      <c r="E26" s="233">
        <v>8.3323973120599998E-2</v>
      </c>
    </row>
    <row r="27" spans="1:5">
      <c r="A27" s="188" t="s">
        <v>324</v>
      </c>
      <c r="B27" s="312">
        <v>239.98230658072299</v>
      </c>
      <c r="C27" s="602" t="s">
        <v>312</v>
      </c>
      <c r="D27" s="232">
        <v>1.134858547021288</v>
      </c>
      <c r="E27" s="233">
        <v>6.8866019124099995E-2</v>
      </c>
    </row>
    <row r="28" spans="1:5">
      <c r="A28" s="188" t="s">
        <v>294</v>
      </c>
      <c r="B28" s="312">
        <v>4240.8603635761901</v>
      </c>
      <c r="C28" s="602" t="s">
        <v>313</v>
      </c>
      <c r="D28" s="232">
        <v>10.976018137367696</v>
      </c>
      <c r="E28" s="233">
        <v>0.19907895143219001</v>
      </c>
    </row>
    <row r="29" spans="1:5">
      <c r="A29" s="188" t="s">
        <v>251</v>
      </c>
      <c r="B29" s="312">
        <v>13829.382922630801</v>
      </c>
      <c r="C29" s="602" t="s">
        <v>313</v>
      </c>
      <c r="D29" s="232">
        <v>8.0566266129886017</v>
      </c>
      <c r="E29" s="233">
        <v>0.27057347819182997</v>
      </c>
    </row>
    <row r="30" spans="1:5">
      <c r="A30" s="188" t="s">
        <v>296</v>
      </c>
      <c r="B30" s="312">
        <v>181.15682261309701</v>
      </c>
      <c r="C30" s="602" t="s">
        <v>325</v>
      </c>
      <c r="D30" s="232">
        <v>22.548009587524874</v>
      </c>
      <c r="E30" s="233">
        <v>0.26983225803583</v>
      </c>
    </row>
    <row r="31" spans="1:5">
      <c r="A31" s="191" t="s">
        <v>326</v>
      </c>
      <c r="B31" s="349">
        <v>1706.8220033789901</v>
      </c>
      <c r="C31" s="606" t="s">
        <v>316</v>
      </c>
      <c r="D31" s="234">
        <v>24.67459309082798</v>
      </c>
      <c r="E31" s="235">
        <v>7.7817847427550005E-2</v>
      </c>
    </row>
    <row r="32" spans="1:5">
      <c r="A32" s="188" t="s">
        <v>254</v>
      </c>
      <c r="B32" s="312">
        <v>849.55166590978797</v>
      </c>
      <c r="C32" s="602" t="s">
        <v>313</v>
      </c>
      <c r="D32" s="232">
        <v>10.804794107563872</v>
      </c>
      <c r="E32" s="233">
        <v>0.27930638509927003</v>
      </c>
    </row>
    <row r="33" spans="1:5">
      <c r="A33" s="188" t="s">
        <v>327</v>
      </c>
      <c r="B33" s="346" t="s">
        <v>284</v>
      </c>
      <c r="C33" s="603"/>
      <c r="D33" s="604" t="s">
        <v>284</v>
      </c>
      <c r="E33" s="605" t="s">
        <v>284</v>
      </c>
    </row>
    <row r="34" spans="1:5">
      <c r="A34" s="188" t="s">
        <v>328</v>
      </c>
      <c r="B34" s="312">
        <v>1171.0746213331199</v>
      </c>
      <c r="C34" s="602" t="s">
        <v>312</v>
      </c>
      <c r="D34" s="232">
        <v>4.8344360837314078</v>
      </c>
      <c r="E34" s="233">
        <v>0.13031524236375</v>
      </c>
    </row>
    <row r="35" spans="1:5">
      <c r="A35" s="188" t="s">
        <v>257</v>
      </c>
      <c r="B35" s="312">
        <v>326.92539331977201</v>
      </c>
      <c r="C35" s="602" t="s">
        <v>313</v>
      </c>
      <c r="D35" s="232">
        <v>1.7624001505246993</v>
      </c>
      <c r="E35" s="233">
        <v>2.7338993665489999E-2</v>
      </c>
    </row>
    <row r="36" spans="1:5">
      <c r="A36" s="188" t="s">
        <v>258</v>
      </c>
      <c r="B36" s="312">
        <v>250.912036935766</v>
      </c>
      <c r="C36" s="602" t="s">
        <v>313</v>
      </c>
      <c r="D36" s="232">
        <v>4.3196619240193117</v>
      </c>
      <c r="E36" s="233">
        <v>7.9862313250049999E-2</v>
      </c>
    </row>
    <row r="37" spans="1:5">
      <c r="A37" s="188" t="s">
        <v>298</v>
      </c>
      <c r="B37" s="312">
        <v>3896.3107783280898</v>
      </c>
      <c r="C37" s="602" t="s">
        <v>313</v>
      </c>
      <c r="D37" s="232">
        <v>4.3246996326593008</v>
      </c>
      <c r="E37" s="233">
        <v>0.14598116983647</v>
      </c>
    </row>
    <row r="38" spans="1:5">
      <c r="A38" s="188" t="s">
        <v>329</v>
      </c>
      <c r="B38" s="312">
        <v>1318.9944586625099</v>
      </c>
      <c r="C38" s="602" t="s">
        <v>313</v>
      </c>
      <c r="D38" s="232">
        <v>14.497518775177587</v>
      </c>
      <c r="E38" s="233">
        <v>0.34044598030769002</v>
      </c>
    </row>
    <row r="39" spans="1:5">
      <c r="A39" s="188" t="s">
        <v>261</v>
      </c>
      <c r="B39" s="312">
        <v>312.15130055684699</v>
      </c>
      <c r="C39" s="602" t="s">
        <v>313</v>
      </c>
      <c r="D39" s="232">
        <v>19.348073907602135</v>
      </c>
      <c r="E39" s="233">
        <v>0.17707683866175</v>
      </c>
    </row>
    <row r="40" spans="1:5">
      <c r="A40" s="188" t="s">
        <v>300</v>
      </c>
      <c r="B40" s="312">
        <v>754.604422210405</v>
      </c>
      <c r="C40" s="602" t="s">
        <v>313</v>
      </c>
      <c r="D40" s="232">
        <v>25.250480429642646</v>
      </c>
      <c r="E40" s="233">
        <v>0.14971403037473999</v>
      </c>
    </row>
    <row r="41" spans="1:5">
      <c r="A41" s="188" t="s">
        <v>263</v>
      </c>
      <c r="B41" s="312">
        <v>13236.131555141301</v>
      </c>
      <c r="C41" s="602" t="s">
        <v>316</v>
      </c>
      <c r="D41" s="232">
        <v>27.601637645066905</v>
      </c>
      <c r="E41" s="233">
        <v>0.36043737241459001</v>
      </c>
    </row>
    <row r="42" spans="1:5">
      <c r="A42" s="188" t="s">
        <v>330</v>
      </c>
      <c r="B42" s="312">
        <v>1408.88963670881</v>
      </c>
      <c r="C42" s="602" t="s">
        <v>313</v>
      </c>
      <c r="D42" s="232">
        <v>11.389761579696007</v>
      </c>
      <c r="E42" s="233">
        <v>0.27307209463991999</v>
      </c>
    </row>
    <row r="43" spans="1:5">
      <c r="A43" s="188" t="s">
        <v>265</v>
      </c>
      <c r="B43" s="346" t="s">
        <v>284</v>
      </c>
      <c r="C43" s="602" t="s">
        <v>313</v>
      </c>
      <c r="D43" s="604" t="s">
        <v>284</v>
      </c>
      <c r="E43" s="605" t="s">
        <v>284</v>
      </c>
    </row>
    <row r="44" spans="1:5">
      <c r="A44" s="188" t="s">
        <v>331</v>
      </c>
      <c r="B44" s="312">
        <v>786.013485664526</v>
      </c>
      <c r="C44" s="602" t="s">
        <v>313</v>
      </c>
      <c r="D44" s="232">
        <v>3.8755588318999314</v>
      </c>
      <c r="E44" s="233">
        <v>0.15339767210249999</v>
      </c>
    </row>
    <row r="45" spans="1:5">
      <c r="A45" s="188" t="s">
        <v>267</v>
      </c>
      <c r="B45" s="346" t="s">
        <v>284</v>
      </c>
      <c r="C45" s="602" t="s">
        <v>313</v>
      </c>
      <c r="D45" s="604" t="s">
        <v>284</v>
      </c>
      <c r="E45" s="605" t="s">
        <v>284</v>
      </c>
    </row>
    <row r="46" spans="1:5">
      <c r="A46" s="194" t="s">
        <v>268</v>
      </c>
      <c r="B46" s="329">
        <v>1749.80602822938</v>
      </c>
      <c r="C46" s="607" t="s">
        <v>312</v>
      </c>
      <c r="D46" s="236">
        <v>6.8913998305030395</v>
      </c>
      <c r="E46" s="237">
        <v>7.3624498925789997E-2</v>
      </c>
    </row>
    <row r="47" spans="1:5">
      <c r="A47" s="238"/>
      <c r="B47" s="238"/>
      <c r="C47" s="238"/>
      <c r="D47" s="243"/>
      <c r="E47" s="243"/>
    </row>
    <row r="48" spans="1:5">
      <c r="A48" s="244" t="s">
        <v>332</v>
      </c>
      <c r="B48" s="245"/>
      <c r="C48" s="245"/>
      <c r="D48" s="245"/>
      <c r="E48" s="245"/>
    </row>
    <row r="49" spans="1:5">
      <c r="A49" s="244" t="s">
        <v>333</v>
      </c>
      <c r="B49" s="240"/>
      <c r="C49" s="240"/>
      <c r="D49" s="240"/>
      <c r="E49" s="238"/>
    </row>
    <row r="50" spans="1:5">
      <c r="A50" s="244" t="s">
        <v>334</v>
      </c>
      <c r="B50" s="238"/>
      <c r="C50" s="238"/>
      <c r="D50" s="238"/>
      <c r="E50" s="238"/>
    </row>
    <row r="51" spans="1:5">
      <c r="A51" s="244" t="s">
        <v>214</v>
      </c>
      <c r="B51" s="238"/>
      <c r="C51" s="238"/>
      <c r="D51" s="238"/>
      <c r="E51" s="238"/>
    </row>
    <row r="52" spans="1:5">
      <c r="A52" s="244" t="s">
        <v>269</v>
      </c>
      <c r="B52" s="238"/>
      <c r="C52" s="238"/>
      <c r="D52" s="238"/>
      <c r="E52" s="238"/>
    </row>
    <row r="53" spans="1:5">
      <c r="A53" s="197" t="s">
        <v>271</v>
      </c>
      <c r="B53" s="238"/>
      <c r="C53" s="238"/>
      <c r="D53" s="238"/>
      <c r="E53" s="238"/>
    </row>
    <row r="54" spans="1:5">
      <c r="A54" s="244" t="s">
        <v>335</v>
      </c>
      <c r="B54" s="238"/>
      <c r="C54" s="238"/>
      <c r="D54" s="238"/>
      <c r="E54" s="238"/>
    </row>
    <row r="55" spans="1:5">
      <c r="A55" s="198" t="s">
        <v>272</v>
      </c>
      <c r="B55" s="238"/>
      <c r="C55" s="238"/>
      <c r="D55" s="238"/>
      <c r="E55" s="238"/>
    </row>
    <row r="56" spans="1:5">
      <c r="A56" s="198" t="s">
        <v>305</v>
      </c>
      <c r="B56" s="238"/>
      <c r="C56" s="238"/>
      <c r="D56" s="238"/>
      <c r="E56" s="238"/>
    </row>
    <row r="57" spans="1:5">
      <c r="A57" s="198" t="s">
        <v>306</v>
      </c>
      <c r="B57" s="238"/>
      <c r="C57" s="238"/>
      <c r="D57" s="238"/>
      <c r="E57" s="23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557AF-36EB-4F8D-8744-8DD448680E7E}">
  <dimension ref="A5:E54"/>
  <sheetViews>
    <sheetView showGridLines="0" workbookViewId="0">
      <selection activeCell="G5" sqref="G5:G6"/>
    </sheetView>
  </sheetViews>
  <sheetFormatPr defaultColWidth="11.42578125" defaultRowHeight="15"/>
  <cols>
    <col min="1" max="1" width="30.42578125" customWidth="1"/>
    <col min="2" max="2" width="14.28515625" customWidth="1"/>
    <col min="3" max="3" width="3.28515625" bestFit="1" customWidth="1"/>
    <col min="4" max="4" width="23.85546875" customWidth="1"/>
    <col min="5" max="5" width="27.42578125" customWidth="1"/>
  </cols>
  <sheetData>
    <row r="5" spans="1:5">
      <c r="A5" s="201" t="s">
        <v>336</v>
      </c>
      <c r="B5" s="246"/>
      <c r="C5" s="246"/>
      <c r="D5" s="203"/>
      <c r="E5" s="204"/>
    </row>
    <row r="6" spans="1:5" ht="69">
      <c r="A6" s="247" t="s">
        <v>223</v>
      </c>
      <c r="B6" s="248" t="s">
        <v>337</v>
      </c>
      <c r="C6" s="248"/>
      <c r="D6" s="249" t="s">
        <v>338</v>
      </c>
      <c r="E6" s="250" t="s">
        <v>339</v>
      </c>
    </row>
    <row r="7" spans="1:5">
      <c r="A7" s="251" t="s">
        <v>281</v>
      </c>
      <c r="B7" s="252">
        <v>23517.367418043101</v>
      </c>
      <c r="C7" s="253" t="s">
        <v>313</v>
      </c>
      <c r="D7" s="254">
        <v>15.998601596645942</v>
      </c>
      <c r="E7" s="231">
        <v>0.58617903556585005</v>
      </c>
    </row>
    <row r="8" spans="1:5">
      <c r="A8" s="255" t="s">
        <v>282</v>
      </c>
      <c r="B8" s="256">
        <v>924.48569874732505</v>
      </c>
      <c r="C8" s="257" t="s">
        <v>313</v>
      </c>
      <c r="D8" s="258">
        <v>18.873298941967757</v>
      </c>
      <c r="E8" s="233">
        <v>0.12317178442344</v>
      </c>
    </row>
    <row r="9" spans="1:5">
      <c r="A9" s="255" t="s">
        <v>314</v>
      </c>
      <c r="B9" s="256">
        <v>7524.1480740069501</v>
      </c>
      <c r="C9" s="257" t="s">
        <v>313</v>
      </c>
      <c r="D9" s="258" t="s">
        <v>284</v>
      </c>
      <c r="E9" s="233">
        <v>0.60889657323836999</v>
      </c>
    </row>
    <row r="10" spans="1:5">
      <c r="A10" s="255" t="s">
        <v>315</v>
      </c>
      <c r="B10" s="256">
        <v>3128.5658845030398</v>
      </c>
      <c r="C10" s="257" t="s">
        <v>316</v>
      </c>
      <c r="D10" s="258">
        <v>19.14176637774084</v>
      </c>
      <c r="E10" s="233">
        <v>0.71558950592595005</v>
      </c>
    </row>
    <row r="11" spans="1:5">
      <c r="A11" s="255" t="s">
        <v>283</v>
      </c>
      <c r="B11" s="256">
        <v>2988.5583248722301</v>
      </c>
      <c r="C11" s="257" t="s">
        <v>316</v>
      </c>
      <c r="D11" s="258">
        <v>14.149938243609949</v>
      </c>
      <c r="E11" s="233">
        <v>0.56607157963778998</v>
      </c>
    </row>
    <row r="12" spans="1:5">
      <c r="A12" s="255" t="s">
        <v>317</v>
      </c>
      <c r="B12" s="256">
        <v>11803.9119475961</v>
      </c>
      <c r="C12" s="257" t="s">
        <v>313</v>
      </c>
      <c r="D12" s="258">
        <v>34.676959887549749</v>
      </c>
      <c r="E12" s="233">
        <v>0.71892730217620004</v>
      </c>
    </row>
    <row r="13" spans="1:5">
      <c r="A13" s="255" t="s">
        <v>318</v>
      </c>
      <c r="B13" s="256">
        <v>660.44842315465905</v>
      </c>
      <c r="C13" s="257" t="s">
        <v>316</v>
      </c>
      <c r="D13" s="258">
        <v>40.957381392763331</v>
      </c>
      <c r="E13" s="233">
        <v>0.16028414290752999</v>
      </c>
    </row>
    <row r="14" spans="1:5">
      <c r="A14" s="255" t="s">
        <v>235</v>
      </c>
      <c r="B14" s="256" t="s">
        <v>284</v>
      </c>
      <c r="C14" s="257" t="s">
        <v>313</v>
      </c>
      <c r="D14" s="258" t="s">
        <v>284</v>
      </c>
      <c r="E14" s="233" t="s">
        <v>284</v>
      </c>
    </row>
    <row r="15" spans="1:5">
      <c r="A15" s="255" t="s">
        <v>236</v>
      </c>
      <c r="B15" s="256">
        <v>9233.7053342095805</v>
      </c>
      <c r="C15" s="257" t="s">
        <v>313</v>
      </c>
      <c r="D15" s="258">
        <v>8.3099876118916463</v>
      </c>
      <c r="E15" s="233">
        <v>0.43042395420513002</v>
      </c>
    </row>
    <row r="16" spans="1:5">
      <c r="A16" s="255" t="s">
        <v>319</v>
      </c>
      <c r="B16" s="256">
        <v>3083.38147612168</v>
      </c>
      <c r="C16" s="257" t="s">
        <v>313</v>
      </c>
      <c r="D16" s="258">
        <v>29.281370266014406</v>
      </c>
      <c r="E16" s="233">
        <v>1.0271010564609</v>
      </c>
    </row>
    <row r="17" spans="1:5">
      <c r="A17" s="255" t="s">
        <v>287</v>
      </c>
      <c r="B17" s="256">
        <v>191.28153589871599</v>
      </c>
      <c r="C17" s="257" t="s">
        <v>313</v>
      </c>
      <c r="D17" s="258">
        <v>10.390065419042161</v>
      </c>
      <c r="E17" s="233">
        <v>0.26208348928092001</v>
      </c>
    </row>
    <row r="18" spans="1:5">
      <c r="A18" s="255" t="s">
        <v>288</v>
      </c>
      <c r="B18" s="256">
        <v>5982.6642801199896</v>
      </c>
      <c r="C18" s="257" t="s">
        <v>313</v>
      </c>
      <c r="D18" s="258">
        <v>23.576919232644919</v>
      </c>
      <c r="E18" s="233">
        <v>0.37585342968490998</v>
      </c>
    </row>
    <row r="19" spans="1:5">
      <c r="A19" s="255" t="s">
        <v>320</v>
      </c>
      <c r="B19" s="256">
        <v>74381.346647244005</v>
      </c>
      <c r="C19" s="257" t="s">
        <v>312</v>
      </c>
      <c r="D19" s="258">
        <v>10.184635506360012</v>
      </c>
      <c r="E19" s="233">
        <v>0.38385650769304003</v>
      </c>
    </row>
    <row r="20" spans="1:5">
      <c r="A20" s="255" t="s">
        <v>289</v>
      </c>
      <c r="B20" s="256">
        <v>263.64519969319298</v>
      </c>
      <c r="C20" s="257" t="s">
        <v>313</v>
      </c>
      <c r="D20" s="258">
        <v>28.717243371843637</v>
      </c>
      <c r="E20" s="233">
        <v>0.58791226246003003</v>
      </c>
    </row>
    <row r="21" spans="1:5">
      <c r="A21" s="255" t="s">
        <v>242</v>
      </c>
      <c r="B21" s="256">
        <v>1766.74675104688</v>
      </c>
      <c r="C21" s="257" t="s">
        <v>313</v>
      </c>
      <c r="D21" s="258">
        <v>20.97612347086865</v>
      </c>
      <c r="E21" s="233">
        <v>0.71534796965189995</v>
      </c>
    </row>
    <row r="22" spans="1:5">
      <c r="A22" s="255" t="s">
        <v>321</v>
      </c>
      <c r="B22" s="256">
        <v>12583.111730773</v>
      </c>
      <c r="C22" s="257" t="s">
        <v>313</v>
      </c>
      <c r="D22" s="258">
        <v>16.793996025788442</v>
      </c>
      <c r="E22" s="233">
        <v>0.46787383860159998</v>
      </c>
    </row>
    <row r="23" spans="1:5">
      <c r="A23" s="255" t="s">
        <v>322</v>
      </c>
      <c r="B23" s="256">
        <v>1315.7716396061401</v>
      </c>
      <c r="C23" s="257" t="s">
        <v>313</v>
      </c>
      <c r="D23" s="258">
        <v>28.704148046624709</v>
      </c>
      <c r="E23" s="233">
        <v>0.47919688041339997</v>
      </c>
    </row>
    <row r="24" spans="1:5">
      <c r="A24" s="255" t="s">
        <v>245</v>
      </c>
      <c r="B24" s="256">
        <v>612.38492002148303</v>
      </c>
      <c r="C24" s="257" t="s">
        <v>312</v>
      </c>
      <c r="D24" s="258">
        <v>11.538634719798106</v>
      </c>
      <c r="E24" s="233">
        <v>0.20657716652965</v>
      </c>
    </row>
    <row r="25" spans="1:5">
      <c r="A25" s="255" t="s">
        <v>340</v>
      </c>
      <c r="B25" s="256">
        <v>1222.66856244766</v>
      </c>
      <c r="C25" s="257" t="s">
        <v>325</v>
      </c>
      <c r="D25" s="258">
        <v>21.183385527855037</v>
      </c>
      <c r="E25" s="233">
        <v>0.27862676679249998</v>
      </c>
    </row>
    <row r="26" spans="1:5">
      <c r="A26" s="255" t="s">
        <v>248</v>
      </c>
      <c r="B26" s="256">
        <v>128.04845532571201</v>
      </c>
      <c r="C26" s="257" t="s">
        <v>313</v>
      </c>
      <c r="D26" s="258">
        <v>25.836648017508562</v>
      </c>
      <c r="E26" s="233">
        <v>0.70975142463676</v>
      </c>
    </row>
    <row r="27" spans="1:5">
      <c r="A27" s="255" t="s">
        <v>324</v>
      </c>
      <c r="B27" s="256">
        <v>1524.3664251806399</v>
      </c>
      <c r="C27" s="257" t="s">
        <v>312</v>
      </c>
      <c r="D27" s="258">
        <v>7.2086158811321992</v>
      </c>
      <c r="E27" s="233">
        <v>0.43743661307512</v>
      </c>
    </row>
    <row r="28" spans="1:5">
      <c r="A28" s="255" t="s">
        <v>294</v>
      </c>
      <c r="B28" s="256">
        <v>7410.0828235725903</v>
      </c>
      <c r="C28" s="257" t="s">
        <v>316</v>
      </c>
      <c r="D28" s="258">
        <v>19.178467692424501</v>
      </c>
      <c r="E28" s="233">
        <v>0.34785194325486002</v>
      </c>
    </row>
    <row r="29" spans="1:5">
      <c r="A29" s="255" t="s">
        <v>341</v>
      </c>
      <c r="B29" s="256">
        <v>19549.663681427101</v>
      </c>
      <c r="C29" s="257" t="s">
        <v>313</v>
      </c>
      <c r="D29" s="258">
        <v>11.389108362385254</v>
      </c>
      <c r="E29" s="233">
        <v>0.38249143359159998</v>
      </c>
    </row>
    <row r="30" spans="1:5">
      <c r="A30" s="255" t="s">
        <v>296</v>
      </c>
      <c r="B30" s="256">
        <v>166.23314843902</v>
      </c>
      <c r="C30" s="257" t="s">
        <v>325</v>
      </c>
      <c r="D30" s="258">
        <v>20.690507653541086</v>
      </c>
      <c r="E30" s="233">
        <v>0.24760351366675001</v>
      </c>
    </row>
    <row r="31" spans="1:5">
      <c r="A31" s="259" t="s">
        <v>326</v>
      </c>
      <c r="B31" s="260">
        <v>3308.5809946930799</v>
      </c>
      <c r="C31" s="261" t="s">
        <v>316</v>
      </c>
      <c r="D31" s="262">
        <v>47.830347622939215</v>
      </c>
      <c r="E31" s="235">
        <v>0.15084563623916999</v>
      </c>
    </row>
    <row r="32" spans="1:5">
      <c r="A32" s="255" t="s">
        <v>254</v>
      </c>
      <c r="B32" s="256">
        <v>2268.44986477875</v>
      </c>
      <c r="C32" s="257" t="s">
        <v>313</v>
      </c>
      <c r="D32" s="258">
        <v>28.850668788951765</v>
      </c>
      <c r="E32" s="233">
        <v>0.74579634992742005</v>
      </c>
    </row>
    <row r="33" spans="1:5">
      <c r="A33" s="255" t="s">
        <v>255</v>
      </c>
      <c r="B33" s="256" t="s">
        <v>284</v>
      </c>
      <c r="C33" s="257" t="s">
        <v>313</v>
      </c>
      <c r="D33" s="258" t="s">
        <v>284</v>
      </c>
      <c r="E33" s="233" t="s">
        <v>284</v>
      </c>
    </row>
    <row r="34" spans="1:5">
      <c r="A34" s="255" t="s">
        <v>297</v>
      </c>
      <c r="B34" s="256">
        <v>5801.2193669507496</v>
      </c>
      <c r="C34" s="257" t="s">
        <v>313</v>
      </c>
      <c r="D34" s="258">
        <v>23.94862268068092</v>
      </c>
      <c r="E34" s="233">
        <v>0.64555007344355997</v>
      </c>
    </row>
    <row r="35" spans="1:5">
      <c r="A35" s="255" t="s">
        <v>257</v>
      </c>
      <c r="B35" s="256">
        <v>5792.9477688789502</v>
      </c>
      <c r="C35" s="257" t="s">
        <v>313</v>
      </c>
      <c r="D35" s="258">
        <v>31.228813143517065</v>
      </c>
      <c r="E35" s="233">
        <v>0.48443273478914001</v>
      </c>
    </row>
    <row r="36" spans="1:5">
      <c r="A36" s="255" t="s">
        <v>258</v>
      </c>
      <c r="B36" s="256">
        <v>1825.54260041718</v>
      </c>
      <c r="C36" s="257" t="s">
        <v>313</v>
      </c>
      <c r="D36" s="258">
        <v>31.428252538223404</v>
      </c>
      <c r="E36" s="233">
        <v>0.58104846936118004</v>
      </c>
    </row>
    <row r="37" spans="1:5">
      <c r="A37" s="255" t="s">
        <v>298</v>
      </c>
      <c r="B37" s="256">
        <v>17547.0056872891</v>
      </c>
      <c r="C37" s="257" t="s">
        <v>313</v>
      </c>
      <c r="D37" s="258">
        <v>19.476251605025301</v>
      </c>
      <c r="E37" s="233">
        <v>0.65742507800078998</v>
      </c>
    </row>
    <row r="38" spans="1:5">
      <c r="A38" s="255" t="s">
        <v>342</v>
      </c>
      <c r="B38" s="256">
        <v>1662.77091857253</v>
      </c>
      <c r="C38" s="257" t="s">
        <v>313</v>
      </c>
      <c r="D38" s="258">
        <v>18.276083309150984</v>
      </c>
      <c r="E38" s="233">
        <v>0.42917820593011002</v>
      </c>
    </row>
    <row r="39" spans="1:5">
      <c r="A39" s="255" t="s">
        <v>261</v>
      </c>
      <c r="B39" s="256">
        <v>414.475575345886</v>
      </c>
      <c r="C39" s="257" t="s">
        <v>313</v>
      </c>
      <c r="D39" s="258">
        <v>25.69043938110293</v>
      </c>
      <c r="E39" s="233">
        <v>0.23512323816634001</v>
      </c>
    </row>
    <row r="40" spans="1:5">
      <c r="A40" s="255" t="s">
        <v>262</v>
      </c>
      <c r="B40" s="256">
        <v>206.96099828753401</v>
      </c>
      <c r="C40" s="257" t="s">
        <v>313</v>
      </c>
      <c r="D40" s="258">
        <v>6.9253034876882351</v>
      </c>
      <c r="E40" s="233">
        <v>4.1061202760040001E-2</v>
      </c>
    </row>
    <row r="41" spans="1:5">
      <c r="A41" s="255" t="s">
        <v>263</v>
      </c>
      <c r="B41" s="256">
        <v>3970.92838242485</v>
      </c>
      <c r="C41" s="257" t="s">
        <v>316</v>
      </c>
      <c r="D41" s="258">
        <v>8.2806767120434763</v>
      </c>
      <c r="E41" s="233">
        <v>0.10813363302148001</v>
      </c>
    </row>
    <row r="42" spans="1:5">
      <c r="A42" s="255" t="s">
        <v>264</v>
      </c>
      <c r="B42" s="256">
        <v>2773.0809004378798</v>
      </c>
      <c r="C42" s="257" t="s">
        <v>313</v>
      </c>
      <c r="D42" s="258">
        <v>22.418172065612346</v>
      </c>
      <c r="E42" s="233">
        <v>0.53748071556370003</v>
      </c>
    </row>
    <row r="43" spans="1:5">
      <c r="A43" s="255" t="s">
        <v>265</v>
      </c>
      <c r="B43" s="256" t="s">
        <v>284</v>
      </c>
      <c r="C43" s="257" t="s">
        <v>313</v>
      </c>
      <c r="D43" s="258" t="s">
        <v>284</v>
      </c>
      <c r="E43" s="233" t="s">
        <v>284</v>
      </c>
    </row>
    <row r="44" spans="1:5">
      <c r="A44" s="255" t="s">
        <v>301</v>
      </c>
      <c r="B44" s="256">
        <v>4137.4269182010003</v>
      </c>
      <c r="C44" s="257" t="s">
        <v>313</v>
      </c>
      <c r="D44" s="258">
        <v>20.400211607842746</v>
      </c>
      <c r="E44" s="233">
        <v>0.80745644867618005</v>
      </c>
    </row>
    <row r="45" spans="1:5">
      <c r="A45" s="255" t="s">
        <v>267</v>
      </c>
      <c r="B45" s="256" t="s">
        <v>284</v>
      </c>
      <c r="C45" s="257" t="s">
        <v>313</v>
      </c>
      <c r="D45" s="258" t="s">
        <v>284</v>
      </c>
      <c r="E45" s="233" t="s">
        <v>284</v>
      </c>
    </row>
    <row r="46" spans="1:5">
      <c r="A46" s="263" t="s">
        <v>268</v>
      </c>
      <c r="B46" s="264">
        <v>7352.2519028762299</v>
      </c>
      <c r="C46" s="265" t="s">
        <v>313</v>
      </c>
      <c r="D46" s="266">
        <v>28.955956660274452</v>
      </c>
      <c r="E46" s="237">
        <v>0.30935192449485999</v>
      </c>
    </row>
    <row r="47" spans="1:5">
      <c r="A47" s="244" t="s">
        <v>343</v>
      </c>
      <c r="B47" s="267"/>
      <c r="C47" s="268" t="s">
        <v>313</v>
      </c>
      <c r="D47" s="239"/>
      <c r="E47" s="239"/>
    </row>
    <row r="48" spans="1:5">
      <c r="A48" s="244" t="s">
        <v>333</v>
      </c>
      <c r="B48" s="269"/>
      <c r="C48" s="270" t="s">
        <v>313</v>
      </c>
      <c r="D48" s="240"/>
      <c r="E48" s="241"/>
    </row>
    <row r="49" spans="1:5">
      <c r="A49" s="244" t="s">
        <v>334</v>
      </c>
      <c r="B49" s="271"/>
      <c r="C49" s="272" t="s">
        <v>313</v>
      </c>
      <c r="D49" s="242"/>
      <c r="E49" s="242"/>
    </row>
    <row r="50" spans="1:5">
      <c r="A50" s="244" t="s">
        <v>214</v>
      </c>
      <c r="B50" s="273"/>
      <c r="C50" s="268" t="s">
        <v>313</v>
      </c>
      <c r="D50" s="245"/>
      <c r="E50" s="245"/>
    </row>
    <row r="51" spans="1:5">
      <c r="A51" s="244" t="s">
        <v>269</v>
      </c>
      <c r="B51" s="274"/>
      <c r="C51" s="275"/>
      <c r="D51" s="276"/>
      <c r="E51" s="276"/>
    </row>
    <row r="52" spans="1:5">
      <c r="A52" s="197" t="s">
        <v>271</v>
      </c>
      <c r="B52" s="269"/>
      <c r="C52" s="270"/>
      <c r="D52" s="240"/>
      <c r="E52" s="238"/>
    </row>
    <row r="53" spans="1:5">
      <c r="A53" s="198" t="s">
        <v>272</v>
      </c>
      <c r="B53" s="277"/>
      <c r="C53" s="277"/>
      <c r="D53" s="238"/>
      <c r="E53" s="238"/>
    </row>
    <row r="54" spans="1:5">
      <c r="A54" s="198" t="s">
        <v>344</v>
      </c>
      <c r="B54" s="277"/>
      <c r="C54" s="277"/>
      <c r="D54" s="238"/>
      <c r="E54" s="238"/>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9717-541D-4C6A-AB7A-CE9C24394FC1}">
  <dimension ref="A5:E55"/>
  <sheetViews>
    <sheetView showGridLines="0" workbookViewId="0">
      <selection activeCell="A2" sqref="A2"/>
    </sheetView>
  </sheetViews>
  <sheetFormatPr defaultColWidth="11.42578125" defaultRowHeight="15"/>
  <cols>
    <col min="1" max="1" width="29.85546875" customWidth="1"/>
    <col min="2" max="2" width="21" customWidth="1"/>
    <col min="3" max="3" width="4.28515625" bestFit="1" customWidth="1"/>
    <col min="4" max="4" width="18" customWidth="1"/>
    <col min="5" max="5" width="22" customWidth="1"/>
  </cols>
  <sheetData>
    <row r="5" spans="1:5">
      <c r="A5" s="201" t="s">
        <v>345</v>
      </c>
      <c r="B5" s="278"/>
      <c r="C5" s="278"/>
      <c r="D5" s="203"/>
      <c r="E5" s="204"/>
    </row>
    <row r="6" spans="1:5" ht="42">
      <c r="A6" s="279" t="s">
        <v>223</v>
      </c>
      <c r="B6" s="249" t="s">
        <v>346</v>
      </c>
      <c r="C6" s="249"/>
      <c r="D6" s="249" t="s">
        <v>347</v>
      </c>
      <c r="E6" s="250" t="s">
        <v>348</v>
      </c>
    </row>
    <row r="7" spans="1:5">
      <c r="A7" s="280" t="s">
        <v>281</v>
      </c>
      <c r="B7" s="281">
        <v>83683.629430991801</v>
      </c>
      <c r="C7" s="282" t="s">
        <v>316</v>
      </c>
      <c r="D7" s="230">
        <v>56.929035619889</v>
      </c>
      <c r="E7" s="283">
        <v>2.0858452530223799</v>
      </c>
    </row>
    <row r="8" spans="1:5">
      <c r="A8" s="284" t="s">
        <v>282</v>
      </c>
      <c r="B8" s="285">
        <v>1476.19554921186</v>
      </c>
      <c r="C8" s="286" t="s">
        <v>313</v>
      </c>
      <c r="D8" s="232">
        <v>30.136409827462806</v>
      </c>
      <c r="E8" s="287">
        <v>0.19667761242897999</v>
      </c>
    </row>
    <row r="9" spans="1:5">
      <c r="A9" s="284" t="s">
        <v>314</v>
      </c>
      <c r="B9" s="285" t="s">
        <v>349</v>
      </c>
      <c r="C9" s="286" t="s">
        <v>313</v>
      </c>
      <c r="D9" s="232" t="s">
        <v>284</v>
      </c>
      <c r="E9" s="287" t="s">
        <v>284</v>
      </c>
    </row>
    <row r="10" spans="1:5">
      <c r="A10" s="284" t="s">
        <v>315</v>
      </c>
      <c r="B10" s="285">
        <v>9733.7673886185494</v>
      </c>
      <c r="C10" s="286" t="s">
        <v>316</v>
      </c>
      <c r="D10" s="232">
        <v>59.554923312029032</v>
      </c>
      <c r="E10" s="287">
        <v>2.2263816884668599</v>
      </c>
    </row>
    <row r="11" spans="1:5">
      <c r="A11" s="284" t="s">
        <v>283</v>
      </c>
      <c r="B11" s="285">
        <v>13085.0018529601</v>
      </c>
      <c r="C11" s="286" t="s">
        <v>316</v>
      </c>
      <c r="D11" s="232">
        <v>61.953607060629466</v>
      </c>
      <c r="E11" s="287">
        <v>2.4784684999531299</v>
      </c>
    </row>
    <row r="12" spans="1:5">
      <c r="A12" s="284" t="s">
        <v>317</v>
      </c>
      <c r="B12" s="285">
        <v>16820.908892715699</v>
      </c>
      <c r="C12" s="286" t="s">
        <v>313</v>
      </c>
      <c r="D12" s="232">
        <v>49.415650128059575</v>
      </c>
      <c r="E12" s="287">
        <v>1.0244917705315799</v>
      </c>
    </row>
    <row r="13" spans="1:5">
      <c r="A13" s="284" t="s">
        <v>318</v>
      </c>
      <c r="B13" s="285">
        <v>493.54444467831701</v>
      </c>
      <c r="C13" s="286" t="s">
        <v>316</v>
      </c>
      <c r="D13" s="232">
        <v>30.606913948579113</v>
      </c>
      <c r="E13" s="287">
        <v>0.11977823782844001</v>
      </c>
    </row>
    <row r="14" spans="1:5">
      <c r="A14" s="284" t="s">
        <v>235</v>
      </c>
      <c r="B14" s="285" t="s">
        <v>349</v>
      </c>
      <c r="C14" s="286" t="s">
        <v>313</v>
      </c>
      <c r="D14" s="232" t="s">
        <v>284</v>
      </c>
      <c r="E14" s="287" t="s">
        <v>349</v>
      </c>
    </row>
    <row r="15" spans="1:5">
      <c r="A15" s="284" t="s">
        <v>236</v>
      </c>
      <c r="B15" s="285">
        <v>81356.417059855798</v>
      </c>
      <c r="C15" s="286" t="s">
        <v>313</v>
      </c>
      <c r="D15" s="232">
        <v>73.217716338699319</v>
      </c>
      <c r="E15" s="287">
        <v>3.7923833892694399</v>
      </c>
    </row>
    <row r="16" spans="1:5">
      <c r="A16" s="284" t="s">
        <v>319</v>
      </c>
      <c r="B16" s="285">
        <v>5489.3465351005398</v>
      </c>
      <c r="C16" s="286" t="s">
        <v>313</v>
      </c>
      <c r="D16" s="232">
        <v>52.129647160920747</v>
      </c>
      <c r="E16" s="287">
        <v>1.8285488413108799</v>
      </c>
    </row>
    <row r="17" spans="1:5">
      <c r="A17" s="284" t="s">
        <v>287</v>
      </c>
      <c r="B17" s="285">
        <v>1146.4214509675401</v>
      </c>
      <c r="C17" s="286" t="s">
        <v>313</v>
      </c>
      <c r="D17" s="232">
        <v>62.271529854575647</v>
      </c>
      <c r="E17" s="287">
        <v>1.57076391427116</v>
      </c>
    </row>
    <row r="18" spans="1:5">
      <c r="A18" s="284" t="s">
        <v>288</v>
      </c>
      <c r="B18" s="285">
        <v>12482.1555792032</v>
      </c>
      <c r="C18" s="286" t="s">
        <v>313</v>
      </c>
      <c r="D18" s="232">
        <v>49.190588032507762</v>
      </c>
      <c r="E18" s="287">
        <v>0.78417587292897994</v>
      </c>
    </row>
    <row r="19" spans="1:5">
      <c r="A19" s="284" t="s">
        <v>320</v>
      </c>
      <c r="B19" s="285">
        <v>510408.66136148799</v>
      </c>
      <c r="C19" s="286" t="s">
        <v>313</v>
      </c>
      <c r="D19" s="232">
        <v>69.88749746504493</v>
      </c>
      <c r="E19" s="287">
        <v>2.6340432793677899</v>
      </c>
    </row>
    <row r="20" spans="1:5">
      <c r="A20" s="284" t="s">
        <v>289</v>
      </c>
      <c r="B20" s="285">
        <v>431.52777498553297</v>
      </c>
      <c r="C20" s="286" t="s">
        <v>313</v>
      </c>
      <c r="D20" s="232">
        <v>47.00365548240886</v>
      </c>
      <c r="E20" s="287">
        <v>0.96227987765876</v>
      </c>
    </row>
    <row r="21" spans="1:5">
      <c r="A21" s="284" t="s">
        <v>242</v>
      </c>
      <c r="B21" s="285">
        <v>4818.7114962925898</v>
      </c>
      <c r="C21" s="286" t="s">
        <v>313</v>
      </c>
      <c r="D21" s="232">
        <v>57.211305048012242</v>
      </c>
      <c r="E21" s="287">
        <v>1.9510750384392399</v>
      </c>
    </row>
    <row r="22" spans="1:5">
      <c r="A22" s="284" t="s">
        <v>321</v>
      </c>
      <c r="B22" s="285">
        <v>40903.834262724398</v>
      </c>
      <c r="C22" s="286" t="s">
        <v>313</v>
      </c>
      <c r="D22" s="232">
        <v>54.592126712801814</v>
      </c>
      <c r="E22" s="287">
        <v>1.52091425074303</v>
      </c>
    </row>
    <row r="23" spans="1:5">
      <c r="A23" s="284" t="s">
        <v>322</v>
      </c>
      <c r="B23" s="285">
        <v>1908.83335387741</v>
      </c>
      <c r="C23" s="286" t="s">
        <v>313</v>
      </c>
      <c r="D23" s="232">
        <v>41.642055153608183</v>
      </c>
      <c r="E23" s="287">
        <v>0.69518673368040995</v>
      </c>
    </row>
    <row r="24" spans="1:5">
      <c r="A24" s="284" t="s">
        <v>245</v>
      </c>
      <c r="B24" s="285">
        <v>3611.6560309333599</v>
      </c>
      <c r="C24" s="286" t="s">
        <v>312</v>
      </c>
      <c r="D24" s="232">
        <v>68.051283289330414</v>
      </c>
      <c r="E24" s="287">
        <v>1.2183279583758799</v>
      </c>
    </row>
    <row r="25" spans="1:5">
      <c r="A25" s="284" t="s">
        <v>291</v>
      </c>
      <c r="B25" s="285"/>
      <c r="C25" s="286"/>
      <c r="D25" s="232" t="s">
        <v>284</v>
      </c>
      <c r="E25" s="287"/>
    </row>
    <row r="26" spans="1:5">
      <c r="A26" s="284" t="s">
        <v>350</v>
      </c>
      <c r="B26" s="285">
        <v>3991.3198176134201</v>
      </c>
      <c r="C26" s="286" t="s">
        <v>316</v>
      </c>
      <c r="D26" s="232">
        <v>69.15174648165744</v>
      </c>
      <c r="E26" s="287">
        <v>0.90955846103557003</v>
      </c>
    </row>
    <row r="27" spans="1:5">
      <c r="A27" s="284" t="s">
        <v>248</v>
      </c>
      <c r="B27" s="285">
        <v>303.33826720334702</v>
      </c>
      <c r="C27" s="286" t="s">
        <v>351</v>
      </c>
      <c r="D27" s="232">
        <v>61.205299353580934</v>
      </c>
      <c r="E27" s="287">
        <v>1.68135388081633</v>
      </c>
    </row>
    <row r="28" spans="1:5">
      <c r="A28" s="284" t="s">
        <v>324</v>
      </c>
      <c r="B28" s="285">
        <v>17971.849439822701</v>
      </c>
      <c r="C28" s="286" t="s">
        <v>312</v>
      </c>
      <c r="D28" s="232">
        <v>84.987544428414324</v>
      </c>
      <c r="E28" s="287">
        <v>5.1572540694869398</v>
      </c>
    </row>
    <row r="29" spans="1:5">
      <c r="A29" s="284" t="s">
        <v>294</v>
      </c>
      <c r="B29" s="285">
        <v>19836.474264096501</v>
      </c>
      <c r="C29" s="286" t="s">
        <v>313</v>
      </c>
      <c r="D29" s="232">
        <v>51.339936389829475</v>
      </c>
      <c r="E29" s="287">
        <v>0.93118474980342003</v>
      </c>
    </row>
    <row r="30" spans="1:5">
      <c r="A30" s="284" t="s">
        <v>341</v>
      </c>
      <c r="B30" s="285">
        <v>131416.967676033</v>
      </c>
      <c r="C30" s="286" t="s">
        <v>313</v>
      </c>
      <c r="D30" s="232">
        <v>76.559991512302133</v>
      </c>
      <c r="E30" s="287">
        <v>2.5711881894122302</v>
      </c>
    </row>
    <row r="31" spans="1:5">
      <c r="A31" s="284" t="s">
        <v>296</v>
      </c>
      <c r="B31" s="285">
        <v>365.63001726487698</v>
      </c>
      <c r="C31" s="286" t="s">
        <v>313</v>
      </c>
      <c r="D31" s="232">
        <v>45.5087973826016</v>
      </c>
      <c r="E31" s="287">
        <v>0.54460423704257999</v>
      </c>
    </row>
    <row r="32" spans="1:5">
      <c r="A32" s="284" t="s">
        <v>326</v>
      </c>
      <c r="B32" s="288">
        <v>1400.80106083545</v>
      </c>
      <c r="C32" s="286" t="s">
        <v>316</v>
      </c>
      <c r="D32" s="234">
        <v>20.250615535122154</v>
      </c>
      <c r="E32" s="289">
        <v>6.3865665554249995E-2</v>
      </c>
    </row>
    <row r="33" spans="1:5">
      <c r="A33" s="284" t="s">
        <v>254</v>
      </c>
      <c r="B33" s="285">
        <v>3708.5596159366801</v>
      </c>
      <c r="C33" s="286" t="s">
        <v>313</v>
      </c>
      <c r="D33" s="232">
        <v>47.166316886578791</v>
      </c>
      <c r="E33" s="287">
        <v>1.21926001892202</v>
      </c>
    </row>
    <row r="34" spans="1:5">
      <c r="A34" s="284" t="s">
        <v>255</v>
      </c>
      <c r="B34" s="285">
        <v>1733.3748675633201</v>
      </c>
      <c r="C34" s="286" t="s">
        <v>313</v>
      </c>
      <c r="D34" s="232" t="e">
        <v>#VALUE!</v>
      </c>
      <c r="E34" s="287">
        <v>0.86876539361826</v>
      </c>
    </row>
    <row r="35" spans="1:5">
      <c r="A35" s="284" t="s">
        <v>297</v>
      </c>
      <c r="B35" s="285">
        <v>13892.690642674401</v>
      </c>
      <c r="C35" s="286" t="s">
        <v>313</v>
      </c>
      <c r="D35" s="232">
        <v>57.35187469659779</v>
      </c>
      <c r="E35" s="287">
        <v>1.5459555823383899</v>
      </c>
    </row>
    <row r="36" spans="1:5">
      <c r="A36" s="284" t="s">
        <v>257</v>
      </c>
      <c r="B36" s="285">
        <v>10414.542810406499</v>
      </c>
      <c r="C36" s="286" t="s">
        <v>313</v>
      </c>
      <c r="D36" s="232">
        <v>56.143059522921057</v>
      </c>
      <c r="E36" s="287">
        <v>0.87091160778758003</v>
      </c>
    </row>
    <row r="37" spans="1:5">
      <c r="A37" s="284" t="s">
        <v>258</v>
      </c>
      <c r="B37" s="285">
        <v>2888.5604916872298</v>
      </c>
      <c r="C37" s="286" t="s">
        <v>313</v>
      </c>
      <c r="D37" s="232">
        <v>49.729000344300424</v>
      </c>
      <c r="E37" s="287">
        <v>0.91939440469288003</v>
      </c>
    </row>
    <row r="38" spans="1:5">
      <c r="A38" s="284" t="s">
        <v>298</v>
      </c>
      <c r="B38" s="285">
        <v>55662.305516784298</v>
      </c>
      <c r="C38" s="286" t="s">
        <v>352</v>
      </c>
      <c r="D38" s="232">
        <v>61.782225781461186</v>
      </c>
      <c r="E38" s="287">
        <v>2.0854723705130001</v>
      </c>
    </row>
    <row r="39" spans="1:5">
      <c r="A39" s="284" t="s">
        <v>342</v>
      </c>
      <c r="B39" s="285">
        <v>4690.0950164399401</v>
      </c>
      <c r="C39" s="286" t="s">
        <v>313</v>
      </c>
      <c r="D39" s="232">
        <v>51.550436858660539</v>
      </c>
      <c r="E39" s="287">
        <v>1.21056156462341</v>
      </c>
    </row>
    <row r="40" spans="1:5">
      <c r="A40" s="284" t="s">
        <v>261</v>
      </c>
      <c r="B40" s="285">
        <v>856.10824975087598</v>
      </c>
      <c r="C40" s="286" t="s">
        <v>313</v>
      </c>
      <c r="D40" s="232">
        <v>53.064157219717615</v>
      </c>
      <c r="E40" s="287">
        <v>0.48565212493970999</v>
      </c>
    </row>
    <row r="41" spans="1:5">
      <c r="A41" s="284" t="s">
        <v>262</v>
      </c>
      <c r="B41" s="285">
        <v>1394.2363599626101</v>
      </c>
      <c r="C41" s="286" t="s">
        <v>313</v>
      </c>
      <c r="D41" s="232">
        <v>46.65376571529805</v>
      </c>
      <c r="E41" s="287">
        <v>0.27661744167038999</v>
      </c>
    </row>
    <row r="42" spans="1:5">
      <c r="A42" s="284" t="s">
        <v>263</v>
      </c>
      <c r="B42" s="285">
        <v>22821.964026829901</v>
      </c>
      <c r="C42" s="286" t="s">
        <v>316</v>
      </c>
      <c r="D42" s="232">
        <v>47.591214909965906</v>
      </c>
      <c r="E42" s="287">
        <v>0.62147227178137998</v>
      </c>
    </row>
    <row r="43" spans="1:5">
      <c r="A43" s="284" t="s">
        <v>264</v>
      </c>
      <c r="B43" s="285">
        <v>7253.94980965573</v>
      </c>
      <c r="C43" s="286" t="s">
        <v>313</v>
      </c>
      <c r="D43" s="232">
        <v>58.642463320309091</v>
      </c>
      <c r="E43" s="287">
        <v>1.4059662427235</v>
      </c>
    </row>
    <row r="44" spans="1:5">
      <c r="A44" s="284" t="s">
        <v>265</v>
      </c>
      <c r="B44" s="285" t="s">
        <v>349</v>
      </c>
      <c r="C44" s="286" t="s">
        <v>313</v>
      </c>
      <c r="D44" s="232" t="e">
        <v>#VALUE!</v>
      </c>
      <c r="E44" s="287" t="s">
        <v>349</v>
      </c>
    </row>
    <row r="45" spans="1:5">
      <c r="A45" s="284" t="s">
        <v>301</v>
      </c>
      <c r="B45" s="285">
        <v>12936.527037252899</v>
      </c>
      <c r="C45" s="286" t="s">
        <v>313</v>
      </c>
      <c r="D45" s="232">
        <v>63.785510716715741</v>
      </c>
      <c r="E45" s="287">
        <v>2.52468077049335</v>
      </c>
    </row>
    <row r="46" spans="1:5">
      <c r="A46" s="284" t="s">
        <v>267</v>
      </c>
      <c r="B46" s="285" t="s">
        <v>349</v>
      </c>
      <c r="C46" s="286" t="s">
        <v>313</v>
      </c>
      <c r="D46" s="232" t="e">
        <v>#VALUE!</v>
      </c>
      <c r="E46" s="287" t="s">
        <v>349</v>
      </c>
    </row>
    <row r="47" spans="1:5">
      <c r="A47" s="290" t="s">
        <v>268</v>
      </c>
      <c r="B47" s="291">
        <v>16771.1866178485</v>
      </c>
      <c r="C47" s="292" t="s">
        <v>313</v>
      </c>
      <c r="D47" s="236">
        <v>66.051294115455605</v>
      </c>
      <c r="E47" s="293">
        <v>0.70566119398931004</v>
      </c>
    </row>
    <row r="48" spans="1:5">
      <c r="A48" s="244" t="s">
        <v>343</v>
      </c>
      <c r="B48" s="294"/>
      <c r="C48" s="294"/>
      <c r="D48" s="295"/>
      <c r="E48" s="295"/>
    </row>
    <row r="49" spans="1:5">
      <c r="A49" s="244" t="s">
        <v>333</v>
      </c>
      <c r="B49" s="296"/>
      <c r="C49" s="296"/>
      <c r="D49" s="297"/>
      <c r="E49" s="225"/>
    </row>
    <row r="50" spans="1:5">
      <c r="A50" s="244" t="s">
        <v>334</v>
      </c>
      <c r="B50" s="298"/>
      <c r="C50" s="298"/>
      <c r="D50" s="224"/>
      <c r="E50" s="224"/>
    </row>
    <row r="51" spans="1:5">
      <c r="A51" s="244" t="s">
        <v>214</v>
      </c>
      <c r="B51" s="299"/>
      <c r="C51" s="299"/>
      <c r="D51" s="225"/>
      <c r="E51" s="225"/>
    </row>
    <row r="52" spans="1:5">
      <c r="A52" s="244" t="s">
        <v>269</v>
      </c>
      <c r="B52" s="300"/>
      <c r="C52" s="300"/>
      <c r="D52" s="226"/>
      <c r="E52" s="226"/>
    </row>
    <row r="53" spans="1:5">
      <c r="A53" s="197" t="s">
        <v>271</v>
      </c>
      <c r="B53" s="296"/>
      <c r="C53" s="296"/>
      <c r="D53" s="297"/>
      <c r="E53" s="227"/>
    </row>
    <row r="54" spans="1:5">
      <c r="A54" s="198" t="s">
        <v>272</v>
      </c>
      <c r="B54" s="301"/>
      <c r="C54" s="301"/>
      <c r="D54" s="227"/>
      <c r="E54" s="227"/>
    </row>
    <row r="55" spans="1:5">
      <c r="A55" s="198" t="s">
        <v>344</v>
      </c>
      <c r="B55" s="301"/>
      <c r="C55" s="301"/>
      <c r="D55" s="227"/>
      <c r="E55" s="227"/>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AC64-BAB5-46A3-B2C8-023254C9F4B0}">
  <sheetPr>
    <tabColor theme="0" tint="-4.9989318521683403E-2"/>
  </sheetPr>
  <dimension ref="A5:AC47"/>
  <sheetViews>
    <sheetView showGridLines="0" topLeftCell="A33" zoomScaleNormal="100" workbookViewId="0">
      <selection activeCell="W18" sqref="W18"/>
    </sheetView>
  </sheetViews>
  <sheetFormatPr defaultColWidth="11.42578125" defaultRowHeight="15"/>
  <cols>
    <col min="2" max="2" width="2.140625" bestFit="1" customWidth="1"/>
    <col min="3" max="3" width="8" bestFit="1" customWidth="1"/>
    <col min="4" max="4" width="2.140625" bestFit="1" customWidth="1"/>
    <col min="6" max="6" width="2.140625" bestFit="1" customWidth="1"/>
    <col min="8" max="8" width="2.140625" bestFit="1" customWidth="1"/>
    <col min="10" max="10" width="3.28515625" bestFit="1" customWidth="1"/>
    <col min="12" max="12" width="3.28515625" bestFit="1" customWidth="1"/>
    <col min="14" max="14" width="3.28515625" bestFit="1" customWidth="1"/>
    <col min="15" max="15" width="8.7109375" bestFit="1" customWidth="1"/>
    <col min="16" max="16" width="4" bestFit="1" customWidth="1"/>
    <col min="17" max="17" width="7.28515625" bestFit="1" customWidth="1"/>
    <col min="18" max="18" width="3.28515625" bestFit="1" customWidth="1"/>
    <col min="19" max="19" width="7.5703125" bestFit="1" customWidth="1"/>
    <col min="20" max="20" width="3.28515625" bestFit="1" customWidth="1"/>
    <col min="21" max="21" width="7.5703125" bestFit="1" customWidth="1"/>
    <col min="31" max="31" width="13.5703125" bestFit="1" customWidth="1"/>
  </cols>
  <sheetData>
    <row r="5" spans="1:29">
      <c r="A5" s="201" t="s">
        <v>353</v>
      </c>
      <c r="B5" s="539"/>
      <c r="C5" s="202"/>
      <c r="D5" s="202"/>
      <c r="E5" s="202"/>
      <c r="F5" s="202"/>
      <c r="G5" s="202"/>
      <c r="H5" s="202"/>
      <c r="I5" s="202"/>
      <c r="J5" s="202"/>
      <c r="K5" s="202"/>
      <c r="L5" s="202"/>
      <c r="M5" s="539"/>
      <c r="N5" s="539"/>
      <c r="O5" s="558"/>
      <c r="P5" s="558"/>
      <c r="Q5" s="558"/>
      <c r="R5" s="558"/>
      <c r="S5" s="558"/>
      <c r="T5" s="558"/>
    </row>
    <row r="6" spans="1:29" ht="18">
      <c r="A6" s="205" t="s">
        <v>354</v>
      </c>
      <c r="B6" s="540"/>
      <c r="C6" s="371"/>
      <c r="D6" s="371"/>
      <c r="E6" s="371"/>
      <c r="F6" s="371"/>
      <c r="G6" s="371"/>
      <c r="H6" s="371"/>
      <c r="I6" s="371"/>
      <c r="J6" s="371"/>
      <c r="K6" s="371"/>
      <c r="L6" s="371"/>
      <c r="M6" s="540"/>
      <c r="N6" s="540"/>
      <c r="O6" s="559"/>
      <c r="P6" s="559"/>
      <c r="Q6" s="559"/>
      <c r="R6" s="559"/>
      <c r="S6" s="559"/>
      <c r="T6" s="559"/>
      <c r="W6" s="477"/>
      <c r="AC6" t="str">
        <f>UPPER(_Toc132903582)</f>
        <v/>
      </c>
    </row>
    <row r="7" spans="1:29">
      <c r="A7" s="279" t="s">
        <v>223</v>
      </c>
      <c r="B7" s="306"/>
      <c r="C7" s="306">
        <v>2012</v>
      </c>
      <c r="D7" s="306"/>
      <c r="E7" s="306">
        <v>2013</v>
      </c>
      <c r="F7" s="306"/>
      <c r="G7" s="306">
        <v>2014</v>
      </c>
      <c r="H7" s="306"/>
      <c r="I7" s="306" t="s">
        <v>355</v>
      </c>
      <c r="J7" s="306"/>
      <c r="K7" s="306">
        <v>2016</v>
      </c>
      <c r="L7" s="306"/>
      <c r="M7" s="306">
        <v>2017</v>
      </c>
      <c r="N7" s="306"/>
      <c r="O7" s="306">
        <v>2018</v>
      </c>
      <c r="P7" s="306"/>
      <c r="Q7" s="306">
        <v>2019</v>
      </c>
      <c r="R7" s="306"/>
      <c r="S7" s="306">
        <v>2020</v>
      </c>
      <c r="T7" s="306"/>
    </row>
    <row r="8" spans="1:29">
      <c r="A8" s="308" t="s">
        <v>281</v>
      </c>
      <c r="B8" s="548"/>
      <c r="C8" s="549">
        <v>100490.08504660999</v>
      </c>
      <c r="D8" s="548"/>
      <c r="E8" s="549">
        <v>102905.454647198</v>
      </c>
      <c r="F8" s="548"/>
      <c r="G8" s="549">
        <v>109562.68336685401</v>
      </c>
      <c r="H8" s="344"/>
      <c r="I8" s="549">
        <v>114097.56357304601</v>
      </c>
      <c r="J8" s="548" t="s">
        <v>313</v>
      </c>
      <c r="K8" s="549">
        <v>122472.20549571799</v>
      </c>
      <c r="L8" s="344" t="s">
        <v>313</v>
      </c>
      <c r="M8" s="549">
        <v>133668.00312001901</v>
      </c>
      <c r="N8" s="344" t="s">
        <v>313</v>
      </c>
      <c r="O8" s="550">
        <v>142320.185143838</v>
      </c>
      <c r="P8" s="551" t="s">
        <v>313</v>
      </c>
      <c r="Q8" s="550">
        <v>151081.358545647</v>
      </c>
      <c r="R8" s="311" t="s">
        <v>313</v>
      </c>
      <c r="S8" s="550">
        <v>146996.393878409</v>
      </c>
      <c r="T8" s="311" t="s">
        <v>316</v>
      </c>
    </row>
    <row r="9" spans="1:29">
      <c r="A9" s="308" t="s">
        <v>282</v>
      </c>
      <c r="B9" s="311" t="s">
        <v>356</v>
      </c>
      <c r="C9" s="316">
        <v>5251.2108259903198</v>
      </c>
      <c r="D9" s="311"/>
      <c r="E9" s="316">
        <v>5287.4674600313701</v>
      </c>
      <c r="F9" s="311" t="s">
        <v>356</v>
      </c>
      <c r="G9" s="316">
        <v>4976.3251693664597</v>
      </c>
      <c r="H9" s="311" t="s">
        <v>356</v>
      </c>
      <c r="I9" s="316">
        <v>5363.8436183537297</v>
      </c>
      <c r="J9" s="311"/>
      <c r="K9" s="316">
        <v>4693.4056949856404</v>
      </c>
      <c r="L9" s="311" t="s">
        <v>313</v>
      </c>
      <c r="M9" s="316">
        <v>5781.9519671221997</v>
      </c>
      <c r="N9" s="311" t="s">
        <v>313</v>
      </c>
      <c r="O9" s="316">
        <v>5122.9932720384404</v>
      </c>
      <c r="P9" s="545" t="s">
        <v>313</v>
      </c>
      <c r="Q9" s="316">
        <v>4886.1048008053003</v>
      </c>
      <c r="R9" s="545" t="s">
        <v>313</v>
      </c>
      <c r="S9" s="316">
        <v>4898.3789298837701</v>
      </c>
      <c r="T9" s="545" t="s">
        <v>313</v>
      </c>
    </row>
    <row r="10" spans="1:29">
      <c r="A10" s="308" t="s">
        <v>314</v>
      </c>
      <c r="B10" s="311" t="s">
        <v>357</v>
      </c>
      <c r="C10" s="316" t="s">
        <v>284</v>
      </c>
      <c r="D10" s="552"/>
      <c r="E10" s="316">
        <v>23129.683943688698</v>
      </c>
      <c r="F10" s="311" t="s">
        <v>357</v>
      </c>
      <c r="G10" s="316" t="s">
        <v>284</v>
      </c>
      <c r="H10" s="552"/>
      <c r="I10" s="316">
        <v>21157.076647211801</v>
      </c>
      <c r="J10" s="311" t="s">
        <v>316</v>
      </c>
      <c r="K10" s="316" t="s">
        <v>284</v>
      </c>
      <c r="L10" s="311" t="s">
        <v>313</v>
      </c>
      <c r="M10" s="316">
        <v>22376.185490469699</v>
      </c>
      <c r="N10" s="311" t="s">
        <v>316</v>
      </c>
      <c r="O10" s="316" t="s">
        <v>284</v>
      </c>
      <c r="P10" s="545" t="s">
        <v>313</v>
      </c>
      <c r="Q10" s="316">
        <v>24057.3002428982</v>
      </c>
      <c r="R10" s="311" t="s">
        <v>316</v>
      </c>
      <c r="S10" s="316" t="s">
        <v>284</v>
      </c>
      <c r="T10" s="545" t="s">
        <v>313</v>
      </c>
    </row>
    <row r="11" spans="1:29">
      <c r="A11" s="308" t="s">
        <v>315</v>
      </c>
      <c r="B11" s="552"/>
      <c r="C11" s="316">
        <v>11415.0640302717</v>
      </c>
      <c r="D11" s="311" t="s">
        <v>357</v>
      </c>
      <c r="E11" s="316">
        <v>12007.909003130901</v>
      </c>
      <c r="F11" s="311"/>
      <c r="G11" s="316">
        <v>12863.311354736399</v>
      </c>
      <c r="H11" s="311" t="s">
        <v>357</v>
      </c>
      <c r="I11" s="316">
        <v>13143.431799690799</v>
      </c>
      <c r="J11" s="311" t="s">
        <v>313</v>
      </c>
      <c r="K11" s="316">
        <v>14344.925246476199</v>
      </c>
      <c r="L11" s="311" t="s">
        <v>316</v>
      </c>
      <c r="M11" s="316">
        <v>14567.2951109359</v>
      </c>
      <c r="N11" s="311" t="s">
        <v>313</v>
      </c>
      <c r="O11" s="546">
        <v>15563.053304139599</v>
      </c>
      <c r="P11" s="311" t="s">
        <v>316</v>
      </c>
      <c r="Q11" s="546">
        <v>16607.328510949301</v>
      </c>
      <c r="R11" s="311" t="s">
        <v>313</v>
      </c>
      <c r="S11" s="546">
        <v>16344.185916620099</v>
      </c>
      <c r="T11" s="311" t="s">
        <v>316</v>
      </c>
    </row>
    <row r="12" spans="1:29">
      <c r="A12" s="308" t="s">
        <v>283</v>
      </c>
      <c r="B12" s="552" t="s">
        <v>313</v>
      </c>
      <c r="C12" s="316">
        <v>10714.9814399354</v>
      </c>
      <c r="D12" s="552"/>
      <c r="E12" s="316">
        <v>11358.644469355801</v>
      </c>
      <c r="F12" s="552"/>
      <c r="G12" s="316">
        <v>11935.8672730076</v>
      </c>
      <c r="H12" s="552"/>
      <c r="I12" s="316">
        <v>12647.7756591749</v>
      </c>
      <c r="J12" s="316" t="s">
        <v>313</v>
      </c>
      <c r="K12" s="316">
        <v>13895.6716206329</v>
      </c>
      <c r="L12" s="311" t="s">
        <v>313</v>
      </c>
      <c r="M12" s="316">
        <v>15300.999479698099</v>
      </c>
      <c r="N12" s="311" t="s">
        <v>313</v>
      </c>
      <c r="O12" s="546">
        <v>17168.7716993596</v>
      </c>
      <c r="P12" s="311" t="s">
        <v>313</v>
      </c>
      <c r="Q12" s="546">
        <v>20238.152452671598</v>
      </c>
      <c r="R12" s="311" t="s">
        <v>313</v>
      </c>
      <c r="S12" s="546">
        <v>21120.645711806199</v>
      </c>
      <c r="T12" s="311" t="s">
        <v>316</v>
      </c>
    </row>
    <row r="13" spans="1:29">
      <c r="A13" s="308" t="s">
        <v>231</v>
      </c>
      <c r="B13" s="552"/>
      <c r="C13" s="316">
        <v>33789</v>
      </c>
      <c r="D13" s="311"/>
      <c r="E13" s="316">
        <v>37471</v>
      </c>
      <c r="F13" s="552"/>
      <c r="G13" s="316">
        <v>40467</v>
      </c>
      <c r="H13" s="311"/>
      <c r="I13" s="316">
        <v>41331</v>
      </c>
      <c r="J13" s="552"/>
      <c r="K13" s="316">
        <v>37807</v>
      </c>
      <c r="L13" s="311"/>
      <c r="M13" s="316">
        <v>33733</v>
      </c>
      <c r="N13" s="311"/>
      <c r="O13" s="553">
        <v>36735</v>
      </c>
      <c r="P13" s="545"/>
      <c r="Q13" s="553">
        <v>39250</v>
      </c>
      <c r="R13" s="545"/>
      <c r="S13" s="553">
        <v>36798</v>
      </c>
      <c r="T13" s="545"/>
    </row>
    <row r="14" spans="1:29">
      <c r="A14" s="308" t="s">
        <v>317</v>
      </c>
      <c r="B14" s="552"/>
      <c r="C14" s="316">
        <v>26019.462197770899</v>
      </c>
      <c r="D14" s="311" t="s">
        <v>358</v>
      </c>
      <c r="E14" s="316">
        <v>26504.074378682701</v>
      </c>
      <c r="F14" s="552"/>
      <c r="G14" s="316">
        <v>27793.5422531976</v>
      </c>
      <c r="H14" s="311" t="s">
        <v>358</v>
      </c>
      <c r="I14" s="316">
        <v>27004.697912018499</v>
      </c>
      <c r="J14" s="552" t="s">
        <v>313</v>
      </c>
      <c r="K14" s="316">
        <v>29014.648927250699</v>
      </c>
      <c r="L14" s="311" t="s">
        <v>313</v>
      </c>
      <c r="M14" s="316">
        <v>29788.74308104</v>
      </c>
      <c r="N14" s="311" t="s">
        <v>313</v>
      </c>
      <c r="O14" s="546">
        <v>32189.982181653799</v>
      </c>
      <c r="P14" s="311" t="s">
        <v>313</v>
      </c>
      <c r="Q14" s="546">
        <v>32898.155980687799</v>
      </c>
      <c r="R14" s="311" t="s">
        <v>313</v>
      </c>
      <c r="S14" s="546">
        <v>34039.638958760399</v>
      </c>
      <c r="T14" s="311" t="s">
        <v>313</v>
      </c>
    </row>
    <row r="15" spans="1:29">
      <c r="A15" s="308" t="s">
        <v>318</v>
      </c>
      <c r="B15" s="552"/>
      <c r="C15" s="316">
        <v>1355.5205711711701</v>
      </c>
      <c r="D15" s="552"/>
      <c r="E15" s="316">
        <v>1532.6114216061401</v>
      </c>
      <c r="F15" s="552"/>
      <c r="G15" s="316">
        <v>1517.6412791596899</v>
      </c>
      <c r="H15" s="311" t="s">
        <v>358</v>
      </c>
      <c r="I15" s="316">
        <v>1552.9030465938199</v>
      </c>
      <c r="J15" s="552" t="s">
        <v>313</v>
      </c>
      <c r="K15" s="316">
        <v>1576.27003461714</v>
      </c>
      <c r="L15" s="311" t="s">
        <v>359</v>
      </c>
      <c r="M15" s="316">
        <v>1608.73221058168</v>
      </c>
      <c r="N15" s="311" t="s">
        <v>313</v>
      </c>
      <c r="O15" s="546">
        <v>1764.9486385473101</v>
      </c>
      <c r="P15" s="311" t="s">
        <v>316</v>
      </c>
      <c r="Q15" s="546">
        <v>1667.1840440846199</v>
      </c>
      <c r="R15" s="311" t="s">
        <v>316</v>
      </c>
      <c r="S15" s="546">
        <v>1612.52599823521</v>
      </c>
      <c r="T15" s="311" t="s">
        <v>316</v>
      </c>
    </row>
    <row r="16" spans="1:29">
      <c r="A16" s="308" t="s">
        <v>235</v>
      </c>
      <c r="B16" s="552" t="s">
        <v>313</v>
      </c>
      <c r="C16" s="316">
        <v>289204.76701981301</v>
      </c>
      <c r="D16" s="552"/>
      <c r="E16" s="316">
        <v>323355.52778211498</v>
      </c>
      <c r="F16" s="552"/>
      <c r="G16" s="316">
        <v>346266.28272571298</v>
      </c>
      <c r="H16" s="552"/>
      <c r="I16" s="316">
        <v>366080.932147093</v>
      </c>
      <c r="J16" s="552"/>
      <c r="K16" s="316">
        <v>393015.49446373701</v>
      </c>
      <c r="L16" s="311" t="s">
        <v>313</v>
      </c>
      <c r="M16" s="316">
        <v>420815.58413768501</v>
      </c>
      <c r="N16" s="311" t="s">
        <v>313</v>
      </c>
      <c r="O16" s="546">
        <v>465287.491424979</v>
      </c>
      <c r="P16" s="545" t="s">
        <v>313</v>
      </c>
      <c r="Q16" s="553" t="s">
        <v>284</v>
      </c>
      <c r="R16" s="560" t="s">
        <v>313</v>
      </c>
      <c r="S16" s="553" t="s">
        <v>284</v>
      </c>
      <c r="T16" s="545" t="s">
        <v>313</v>
      </c>
    </row>
    <row r="17" spans="1:20">
      <c r="A17" s="308" t="s">
        <v>236</v>
      </c>
      <c r="B17" s="552"/>
      <c r="C17" s="316">
        <v>64862.488554488002</v>
      </c>
      <c r="D17" s="552"/>
      <c r="E17" s="316">
        <v>68234.054772453994</v>
      </c>
      <c r="F17" s="552"/>
      <c r="G17" s="316">
        <v>73099.813310807105</v>
      </c>
      <c r="H17" s="552"/>
      <c r="I17" s="316">
        <v>76922.040370229995</v>
      </c>
      <c r="J17" s="552" t="s">
        <v>313</v>
      </c>
      <c r="K17" s="316">
        <v>80815.960696219801</v>
      </c>
      <c r="L17" s="311" t="s">
        <v>313</v>
      </c>
      <c r="M17" s="316">
        <v>90289.881685918896</v>
      </c>
      <c r="N17" s="311" t="s">
        <v>313</v>
      </c>
      <c r="O17" s="546">
        <v>100282.586373949</v>
      </c>
      <c r="P17" s="545" t="s">
        <v>313</v>
      </c>
      <c r="Q17" s="546">
        <v>103975.18031470801</v>
      </c>
      <c r="R17" s="545" t="s">
        <v>313</v>
      </c>
      <c r="S17" s="546">
        <v>111115.753301438</v>
      </c>
      <c r="T17" s="545" t="s">
        <v>313</v>
      </c>
    </row>
    <row r="18" spans="1:20">
      <c r="A18" s="308" t="s">
        <v>288</v>
      </c>
      <c r="B18" s="552"/>
      <c r="C18" s="316">
        <v>19269.164208714901</v>
      </c>
      <c r="D18" s="552"/>
      <c r="E18" s="316">
        <v>19282.447810489801</v>
      </c>
      <c r="F18" s="552"/>
      <c r="G18" s="316">
        <v>19356.217195063</v>
      </c>
      <c r="H18" s="552"/>
      <c r="I18" s="316">
        <v>19815.265314239899</v>
      </c>
      <c r="J18" s="552" t="s">
        <v>313</v>
      </c>
      <c r="K18" s="316">
        <v>20633.495716402998</v>
      </c>
      <c r="L18" s="311" t="s">
        <v>313</v>
      </c>
      <c r="M18" s="316">
        <v>22293.228175054501</v>
      </c>
      <c r="N18" s="311" t="s">
        <v>313</v>
      </c>
      <c r="O18" s="546">
        <v>23656.305280399902</v>
      </c>
      <c r="P18" s="545" t="s">
        <v>313</v>
      </c>
      <c r="Q18" s="546">
        <v>25403.9747503937</v>
      </c>
      <c r="R18" s="311" t="s">
        <v>313</v>
      </c>
      <c r="S18" s="546">
        <v>25375.089175503101</v>
      </c>
      <c r="T18" s="311" t="s">
        <v>313</v>
      </c>
    </row>
    <row r="19" spans="1:20">
      <c r="A19" s="308" t="s">
        <v>320</v>
      </c>
      <c r="B19" s="311" t="s">
        <v>360</v>
      </c>
      <c r="C19" s="316">
        <v>434349</v>
      </c>
      <c r="D19" s="311" t="s">
        <v>360</v>
      </c>
      <c r="E19" s="316">
        <v>455128</v>
      </c>
      <c r="F19" s="311" t="s">
        <v>360</v>
      </c>
      <c r="G19" s="316">
        <v>477003</v>
      </c>
      <c r="H19" s="311" t="s">
        <v>360</v>
      </c>
      <c r="I19" s="316">
        <v>507401</v>
      </c>
      <c r="J19" s="311" t="s">
        <v>361</v>
      </c>
      <c r="K19" s="316">
        <v>533465</v>
      </c>
      <c r="L19" s="311" t="s">
        <v>361</v>
      </c>
      <c r="M19" s="316">
        <v>565685</v>
      </c>
      <c r="N19" s="311" t="s">
        <v>312</v>
      </c>
      <c r="O19" s="546">
        <v>618066</v>
      </c>
      <c r="P19" s="311" t="s">
        <v>312</v>
      </c>
      <c r="Q19" s="546">
        <v>677881</v>
      </c>
      <c r="R19" s="311" t="s">
        <v>312</v>
      </c>
      <c r="S19" s="546">
        <v>730329</v>
      </c>
      <c r="T19" s="311" t="s">
        <v>312</v>
      </c>
    </row>
    <row r="20" spans="1:20">
      <c r="A20" s="308" t="s">
        <v>242</v>
      </c>
      <c r="B20" s="552"/>
      <c r="C20" s="316">
        <v>7520.0021908749604</v>
      </c>
      <c r="D20" s="552"/>
      <c r="E20" s="316">
        <v>7382.8317996164196</v>
      </c>
      <c r="F20" s="552"/>
      <c r="G20" s="316">
        <v>7178.16422746023</v>
      </c>
      <c r="H20" s="552"/>
      <c r="I20" s="316">
        <v>6687.8724738687597</v>
      </c>
      <c r="J20" s="552" t="s">
        <v>313</v>
      </c>
      <c r="K20" s="316">
        <v>6727.3648336282004</v>
      </c>
      <c r="L20" s="311" t="s">
        <v>313</v>
      </c>
      <c r="M20" s="316">
        <v>7147.7473795166898</v>
      </c>
      <c r="N20" s="311" t="s">
        <v>313</v>
      </c>
      <c r="O20" s="546">
        <v>7540.5318609556198</v>
      </c>
      <c r="P20" s="545" t="s">
        <v>313</v>
      </c>
      <c r="Q20" s="546">
        <v>8009.1822911608797</v>
      </c>
      <c r="R20" s="545" t="s">
        <v>313</v>
      </c>
      <c r="S20" s="546">
        <v>8422.6561380634193</v>
      </c>
      <c r="T20" s="545" t="s">
        <v>313</v>
      </c>
    </row>
    <row r="21" spans="1:20">
      <c r="A21" s="308" t="s">
        <v>321</v>
      </c>
      <c r="B21" s="552"/>
      <c r="C21" s="316">
        <v>55097.726219623197</v>
      </c>
      <c r="D21" s="552"/>
      <c r="E21" s="316">
        <v>58353.326336978702</v>
      </c>
      <c r="F21" s="552"/>
      <c r="G21" s="316">
        <v>60585.649906672101</v>
      </c>
      <c r="H21" s="311" t="s">
        <v>358</v>
      </c>
      <c r="I21" s="316">
        <v>60541.344440166496</v>
      </c>
      <c r="J21" s="552" t="s">
        <v>313</v>
      </c>
      <c r="K21" s="316">
        <v>63651.422165234901</v>
      </c>
      <c r="L21" s="311" t="s">
        <v>313</v>
      </c>
      <c r="M21" s="316">
        <v>65592.829120963099</v>
      </c>
      <c r="N21" s="311" t="s">
        <v>313</v>
      </c>
      <c r="O21" s="546">
        <v>68653.972441744394</v>
      </c>
      <c r="P21" s="311" t="s">
        <v>313</v>
      </c>
      <c r="Q21" s="546">
        <v>74589.705148072404</v>
      </c>
      <c r="R21" s="311" t="s">
        <v>313</v>
      </c>
      <c r="S21" s="546">
        <v>74926.251688107397</v>
      </c>
      <c r="T21" s="311" t="s">
        <v>313</v>
      </c>
    </row>
    <row r="22" spans="1:20">
      <c r="A22" s="308" t="s">
        <v>322</v>
      </c>
      <c r="B22" s="552"/>
      <c r="C22" s="316">
        <v>1953.66249943708</v>
      </c>
      <c r="D22" s="552"/>
      <c r="E22" s="316">
        <v>2321.7207934852099</v>
      </c>
      <c r="F22" s="552"/>
      <c r="G22" s="316">
        <v>2436.0258091501</v>
      </c>
      <c r="H22" s="552"/>
      <c r="I22" s="316">
        <v>2797.4111073537601</v>
      </c>
      <c r="J22" s="552" t="s">
        <v>313</v>
      </c>
      <c r="K22" s="316">
        <v>2980.3617778417201</v>
      </c>
      <c r="L22" s="311" t="s">
        <v>313</v>
      </c>
      <c r="M22" s="316">
        <v>3544.8416873855499</v>
      </c>
      <c r="N22" s="311" t="s">
        <v>313</v>
      </c>
      <c r="O22" s="546">
        <v>3858.1600431903798</v>
      </c>
      <c r="P22" s="545" t="s">
        <v>313</v>
      </c>
      <c r="Q22" s="546">
        <v>4258.8727389884998</v>
      </c>
      <c r="R22" s="545" t="s">
        <v>313</v>
      </c>
      <c r="S22" s="546">
        <v>4583.9076549804104</v>
      </c>
      <c r="T22" s="545" t="s">
        <v>313</v>
      </c>
    </row>
    <row r="23" spans="1:20">
      <c r="A23" s="308" t="s">
        <v>362</v>
      </c>
      <c r="B23" s="311"/>
      <c r="C23" s="316">
        <v>46235.217977280001</v>
      </c>
      <c r="D23" s="311"/>
      <c r="E23" s="541">
        <v>45758.506449660003</v>
      </c>
      <c r="F23" s="311"/>
      <c r="G23" s="541">
        <v>47574.691704880002</v>
      </c>
      <c r="H23" s="311"/>
      <c r="I23" s="541">
        <v>49624.344947270001</v>
      </c>
      <c r="J23" s="552"/>
      <c r="K23" s="541">
        <v>51811.986686120006</v>
      </c>
      <c r="L23" s="311"/>
      <c r="M23" s="541">
        <v>55126.972172490001</v>
      </c>
      <c r="N23" s="311"/>
      <c r="O23" s="541">
        <v>58721.379497830007</v>
      </c>
      <c r="P23" s="311"/>
      <c r="Q23" s="541" t="s">
        <v>284</v>
      </c>
      <c r="R23" s="311"/>
      <c r="S23" s="541" t="s">
        <v>284</v>
      </c>
      <c r="T23" s="311"/>
    </row>
    <row r="24" spans="1:20">
      <c r="A24" s="308" t="s">
        <v>350</v>
      </c>
      <c r="B24" s="311" t="s">
        <v>357</v>
      </c>
      <c r="C24" s="316">
        <v>3321.56904304825</v>
      </c>
      <c r="D24" s="311" t="s">
        <v>357</v>
      </c>
      <c r="E24" s="316">
        <v>3467.7544550319099</v>
      </c>
      <c r="F24" s="311" t="s">
        <v>357</v>
      </c>
      <c r="G24" s="316">
        <v>3622.7720034592198</v>
      </c>
      <c r="H24" s="311" t="s">
        <v>357</v>
      </c>
      <c r="I24" s="316">
        <v>3839.3877175125299</v>
      </c>
      <c r="J24" s="311" t="s">
        <v>316</v>
      </c>
      <c r="K24" s="316">
        <v>3997.4130665359999</v>
      </c>
      <c r="L24" s="311" t="s">
        <v>316</v>
      </c>
      <c r="M24" s="316">
        <v>4692.3213233145198</v>
      </c>
      <c r="N24" s="311" t="s">
        <v>316</v>
      </c>
      <c r="O24" s="546">
        <v>4812.3735501839701</v>
      </c>
      <c r="P24" s="311" t="s">
        <v>325</v>
      </c>
      <c r="Q24" s="546">
        <v>5424.14416890968</v>
      </c>
      <c r="R24" s="311" t="s">
        <v>325</v>
      </c>
      <c r="S24" s="546">
        <v>5771.8279301479697</v>
      </c>
      <c r="T24" s="311" t="s">
        <v>325</v>
      </c>
    </row>
    <row r="25" spans="1:20">
      <c r="A25" s="308" t="s">
        <v>294</v>
      </c>
      <c r="B25" s="552"/>
      <c r="C25" s="316">
        <v>27419.611613308101</v>
      </c>
      <c r="D25" s="552"/>
      <c r="E25" s="316">
        <v>28459.4047920513</v>
      </c>
      <c r="F25" s="552"/>
      <c r="G25" s="316">
        <v>29448.337844296399</v>
      </c>
      <c r="H25" s="311" t="s">
        <v>357</v>
      </c>
      <c r="I25" s="316">
        <v>29994.846699333</v>
      </c>
      <c r="J25" s="552" t="s">
        <v>313</v>
      </c>
      <c r="K25" s="316">
        <v>33076.608239078298</v>
      </c>
      <c r="L25" s="311" t="s">
        <v>359</v>
      </c>
      <c r="M25" s="316">
        <v>34488.8025695287</v>
      </c>
      <c r="N25" s="311" t="s">
        <v>313</v>
      </c>
      <c r="O25" s="546">
        <v>37039.858559952998</v>
      </c>
      <c r="P25" s="545" t="s">
        <v>313</v>
      </c>
      <c r="Q25" s="546">
        <v>39982.777401848703</v>
      </c>
      <c r="R25" s="545" t="s">
        <v>313</v>
      </c>
      <c r="S25" s="546">
        <v>38637.5123519361</v>
      </c>
      <c r="T25" s="545" t="s">
        <v>313</v>
      </c>
    </row>
    <row r="26" spans="1:20">
      <c r="A26" s="308" t="s">
        <v>251</v>
      </c>
      <c r="B26" s="552"/>
      <c r="C26" s="316">
        <v>152325.56758780501</v>
      </c>
      <c r="D26" s="552"/>
      <c r="E26" s="316">
        <v>164655.764309366</v>
      </c>
      <c r="F26" s="311" t="s">
        <v>358</v>
      </c>
      <c r="G26" s="316">
        <v>169554.148525839</v>
      </c>
      <c r="H26" s="311"/>
      <c r="I26" s="316">
        <v>168514.03199237899</v>
      </c>
      <c r="J26" s="552" t="s">
        <v>313</v>
      </c>
      <c r="K26" s="316">
        <v>160269.31287199099</v>
      </c>
      <c r="L26" s="552" t="s">
        <v>313</v>
      </c>
      <c r="M26" s="316">
        <v>166621.73424115501</v>
      </c>
      <c r="N26" s="311" t="s">
        <v>313</v>
      </c>
      <c r="O26" s="546">
        <v>172035.79673591</v>
      </c>
      <c r="P26" s="311" t="s">
        <v>359</v>
      </c>
      <c r="Q26" s="546">
        <v>172245.53849212301</v>
      </c>
      <c r="R26" s="311" t="s">
        <v>313</v>
      </c>
      <c r="S26" s="546">
        <v>171652.27566008299</v>
      </c>
      <c r="T26" s="311" t="s">
        <v>313</v>
      </c>
    </row>
    <row r="27" spans="1:20">
      <c r="A27" s="319" t="s">
        <v>326</v>
      </c>
      <c r="B27" s="554"/>
      <c r="C27" s="321">
        <v>8472.9575882383906</v>
      </c>
      <c r="D27" s="554"/>
      <c r="E27" s="321">
        <v>8774.6682473809105</v>
      </c>
      <c r="F27" s="554"/>
      <c r="G27" s="321">
        <v>9460.0786159130403</v>
      </c>
      <c r="H27" s="554"/>
      <c r="I27" s="321">
        <v>9577.0368538300809</v>
      </c>
      <c r="J27" s="554" t="s">
        <v>313</v>
      </c>
      <c r="K27" s="321">
        <v>9241.6832998090904</v>
      </c>
      <c r="L27" s="554" t="s">
        <v>313</v>
      </c>
      <c r="M27" s="321">
        <v>8079.1060996045298</v>
      </c>
      <c r="N27" s="554" t="s">
        <v>316</v>
      </c>
      <c r="O27" s="547">
        <v>7788.1397007415098</v>
      </c>
      <c r="P27" s="554" t="s">
        <v>316</v>
      </c>
      <c r="Q27" s="547">
        <v>7182.9093504812699</v>
      </c>
      <c r="R27" s="554" t="s">
        <v>316</v>
      </c>
      <c r="S27" s="547">
        <v>6917.3258383476596</v>
      </c>
      <c r="T27" s="554" t="s">
        <v>316</v>
      </c>
    </row>
    <row r="28" spans="1:20">
      <c r="A28" s="308" t="s">
        <v>254</v>
      </c>
      <c r="B28" s="552"/>
      <c r="C28" s="316">
        <v>5316.2604813643702</v>
      </c>
      <c r="D28" s="552"/>
      <c r="E28" s="316">
        <v>5620.3610793788903</v>
      </c>
      <c r="F28" s="552"/>
      <c r="G28" s="316">
        <v>5805.5877391402501</v>
      </c>
      <c r="H28" s="552"/>
      <c r="I28" s="316">
        <v>6061.8275473051899</v>
      </c>
      <c r="J28" s="552" t="s">
        <v>313</v>
      </c>
      <c r="K28" s="316">
        <v>6308.0491290640903</v>
      </c>
      <c r="L28" s="311" t="s">
        <v>313</v>
      </c>
      <c r="M28" s="316">
        <v>7095.1184636645803</v>
      </c>
      <c r="N28" s="311" t="s">
        <v>313</v>
      </c>
      <c r="O28" s="546">
        <v>7593.6047179033303</v>
      </c>
      <c r="P28" s="545" t="s">
        <v>313</v>
      </c>
      <c r="Q28" s="546">
        <v>7986.56617872075</v>
      </c>
      <c r="R28" s="545" t="s">
        <v>313</v>
      </c>
      <c r="S28" s="546">
        <v>7862.7288725017097</v>
      </c>
      <c r="T28" s="545" t="s">
        <v>313</v>
      </c>
    </row>
    <row r="29" spans="1:20">
      <c r="A29" s="308" t="s">
        <v>297</v>
      </c>
      <c r="B29" s="311" t="s">
        <v>358</v>
      </c>
      <c r="C29" s="316">
        <v>15177.6896251993</v>
      </c>
      <c r="D29" s="311" t="s">
        <v>358</v>
      </c>
      <c r="E29" s="316">
        <v>17840.901336768598</v>
      </c>
      <c r="F29" s="311" t="s">
        <v>358</v>
      </c>
      <c r="G29" s="316">
        <v>18045.2937689627</v>
      </c>
      <c r="H29" s="552"/>
      <c r="I29" s="316">
        <v>18281.974395109701</v>
      </c>
      <c r="J29" s="552" t="s">
        <v>313</v>
      </c>
      <c r="K29" s="316">
        <v>19152.738225938101</v>
      </c>
      <c r="L29" s="311" t="s">
        <v>313</v>
      </c>
      <c r="M29" s="316">
        <v>20559.993308700901</v>
      </c>
      <c r="N29" s="311" t="s">
        <v>313</v>
      </c>
      <c r="O29" s="546">
        <v>21311.970874947801</v>
      </c>
      <c r="P29" s="311" t="s">
        <v>313</v>
      </c>
      <c r="Q29" s="546">
        <v>22811.2703612648</v>
      </c>
      <c r="R29" s="311" t="s">
        <v>313</v>
      </c>
      <c r="S29" s="546">
        <v>24223.603354152499</v>
      </c>
      <c r="T29" s="311" t="s">
        <v>313</v>
      </c>
    </row>
    <row r="30" spans="1:20">
      <c r="A30" s="308" t="s">
        <v>258</v>
      </c>
      <c r="B30" s="552"/>
      <c r="C30" s="316">
        <v>3832.4110552850002</v>
      </c>
      <c r="D30" s="552"/>
      <c r="E30" s="316">
        <v>3869.8463242233802</v>
      </c>
      <c r="F30" s="552"/>
      <c r="G30" s="316">
        <v>3856.2283152803702</v>
      </c>
      <c r="H30" s="552"/>
      <c r="I30" s="316">
        <v>3819.7843531825501</v>
      </c>
      <c r="J30" s="552" t="s">
        <v>313</v>
      </c>
      <c r="K30" s="316">
        <v>4179.9095883827204</v>
      </c>
      <c r="L30" s="311" t="s">
        <v>313</v>
      </c>
      <c r="M30" s="316">
        <v>4490.4500914730297</v>
      </c>
      <c r="N30" s="311" t="s">
        <v>313</v>
      </c>
      <c r="O30" s="546">
        <v>4847.5866129770502</v>
      </c>
      <c r="P30" s="545" t="s">
        <v>313</v>
      </c>
      <c r="Q30" s="546">
        <v>5354.57443246813</v>
      </c>
      <c r="R30" s="545" t="s">
        <v>313</v>
      </c>
      <c r="S30" s="546">
        <v>5808.6035747515198</v>
      </c>
      <c r="T30" s="545" t="s">
        <v>313</v>
      </c>
    </row>
    <row r="31" spans="1:20">
      <c r="A31" s="308" t="s">
        <v>298</v>
      </c>
      <c r="B31" s="552"/>
      <c r="C31" s="316">
        <v>38490.161817865199</v>
      </c>
      <c r="D31" s="311" t="s">
        <v>357</v>
      </c>
      <c r="E31" s="316">
        <v>41532.087885620997</v>
      </c>
      <c r="F31" s="552"/>
      <c r="G31" s="316">
        <v>43811.130964080803</v>
      </c>
      <c r="H31" s="311" t="s">
        <v>357</v>
      </c>
      <c r="I31" s="316">
        <v>62972.814500124601</v>
      </c>
      <c r="J31" s="311" t="s">
        <v>325</v>
      </c>
      <c r="K31" s="316">
        <v>67116.278326840606</v>
      </c>
      <c r="L31" s="311" t="s">
        <v>325</v>
      </c>
      <c r="M31" s="316">
        <v>70754.8989835955</v>
      </c>
      <c r="N31" s="311" t="s">
        <v>325</v>
      </c>
      <c r="O31" s="546">
        <v>84852.3101852744</v>
      </c>
      <c r="P31" s="311" t="s">
        <v>363</v>
      </c>
      <c r="Q31" s="546">
        <v>87808.290111822105</v>
      </c>
      <c r="R31" s="311" t="s">
        <v>352</v>
      </c>
      <c r="S31" s="546">
        <v>90094.367453959101</v>
      </c>
      <c r="T31" s="311" t="s">
        <v>352</v>
      </c>
    </row>
    <row r="32" spans="1:20">
      <c r="A32" s="308" t="s">
        <v>263</v>
      </c>
      <c r="B32" s="552"/>
      <c r="C32" s="316">
        <v>35765.5608216849</v>
      </c>
      <c r="D32" s="552"/>
      <c r="E32" s="316">
        <v>38440.1348365101</v>
      </c>
      <c r="F32" s="552"/>
      <c r="G32" s="316">
        <v>40360.591399425</v>
      </c>
      <c r="H32" s="552"/>
      <c r="I32" s="316">
        <v>38818.630921166499</v>
      </c>
      <c r="J32" s="552"/>
      <c r="K32" s="316">
        <v>39012.981350144197</v>
      </c>
      <c r="L32" s="552" t="s">
        <v>313</v>
      </c>
      <c r="M32" s="316">
        <v>42246.093735945098</v>
      </c>
      <c r="N32" s="311" t="s">
        <v>313</v>
      </c>
      <c r="O32" s="546">
        <v>41895.9228528448</v>
      </c>
      <c r="P32" s="545" t="s">
        <v>313</v>
      </c>
      <c r="Q32" s="546">
        <v>45687.042588101001</v>
      </c>
      <c r="R32" s="545" t="s">
        <v>313</v>
      </c>
      <c r="S32" s="546">
        <v>47954.153030144298</v>
      </c>
      <c r="T32" s="545" t="s">
        <v>313</v>
      </c>
    </row>
    <row r="33" spans="1:20">
      <c r="A33" s="308" t="s">
        <v>265</v>
      </c>
      <c r="B33" s="552"/>
      <c r="C33" s="316">
        <v>4681.2952383939801</v>
      </c>
      <c r="D33" s="552"/>
      <c r="E33" s="316">
        <v>4845.5138705855397</v>
      </c>
      <c r="F33" s="552"/>
      <c r="G33" s="316">
        <v>5266.6097340892402</v>
      </c>
      <c r="H33" s="552"/>
      <c r="I33" s="316">
        <v>5551.1173613819101</v>
      </c>
      <c r="J33" s="552"/>
      <c r="K33" s="316">
        <v>5795.1667998578096</v>
      </c>
      <c r="L33" s="552" t="s">
        <v>313</v>
      </c>
      <c r="M33" s="316">
        <v>6025.5782156716296</v>
      </c>
      <c r="N33" s="311" t="s">
        <v>313</v>
      </c>
      <c r="O33" s="553">
        <v>5637.31480902979</v>
      </c>
      <c r="P33" s="545" t="s">
        <v>313</v>
      </c>
      <c r="Q33" s="553">
        <v>5147.8731997572104</v>
      </c>
      <c r="R33" s="545" t="s">
        <v>313</v>
      </c>
      <c r="S33" s="553" t="s">
        <v>284</v>
      </c>
      <c r="T33" s="545" t="s">
        <v>313</v>
      </c>
    </row>
    <row r="34" spans="1:20">
      <c r="A34" s="308" t="s">
        <v>301</v>
      </c>
      <c r="B34" s="311"/>
      <c r="C34" s="316">
        <v>13970.4492896145</v>
      </c>
      <c r="D34" s="311" t="s">
        <v>357</v>
      </c>
      <c r="E34" s="316">
        <v>14496.3516343807</v>
      </c>
      <c r="F34" s="311" t="s">
        <v>357</v>
      </c>
      <c r="G34" s="316">
        <v>14191.147607933301</v>
      </c>
      <c r="H34" s="311" t="s">
        <v>357</v>
      </c>
      <c r="I34" s="316">
        <v>15489.0516780699</v>
      </c>
      <c r="J34" s="311" t="s">
        <v>364</v>
      </c>
      <c r="K34" s="316">
        <v>16250.5635231042</v>
      </c>
      <c r="L34" s="311" t="s">
        <v>316</v>
      </c>
      <c r="M34" s="316">
        <v>17569.775996423301</v>
      </c>
      <c r="N34" s="311" t="s">
        <v>364</v>
      </c>
      <c r="O34" s="546">
        <v>18086.302704245099</v>
      </c>
      <c r="P34" s="311" t="s">
        <v>316</v>
      </c>
      <c r="Q34" s="546">
        <v>19640.208826145001</v>
      </c>
      <c r="R34" s="311" t="s">
        <v>364</v>
      </c>
      <c r="S34" s="546">
        <v>20281.2941244707</v>
      </c>
      <c r="T34" s="311" t="s">
        <v>313</v>
      </c>
    </row>
    <row r="35" spans="1:20">
      <c r="A35" s="308" t="s">
        <v>267</v>
      </c>
      <c r="B35" s="552"/>
      <c r="C35" s="316">
        <v>14739.999265991501</v>
      </c>
      <c r="D35" s="552"/>
      <c r="E35" s="316" t="s">
        <v>284</v>
      </c>
      <c r="F35" s="552"/>
      <c r="G35" s="316" t="s">
        <v>284</v>
      </c>
      <c r="H35" s="552"/>
      <c r="I35" s="316">
        <v>16639.893423523801</v>
      </c>
      <c r="J35" s="552" t="s">
        <v>313</v>
      </c>
      <c r="K35" s="316" t="s">
        <v>349</v>
      </c>
      <c r="L35" s="552" t="s">
        <v>313</v>
      </c>
      <c r="M35" s="316">
        <v>17720.888658293301</v>
      </c>
      <c r="N35" s="311" t="s">
        <v>313</v>
      </c>
      <c r="O35" s="553" t="s">
        <v>284</v>
      </c>
      <c r="P35" s="545" t="s">
        <v>313</v>
      </c>
      <c r="Q35" s="553">
        <v>19892.367014244599</v>
      </c>
      <c r="R35" s="545" t="s">
        <v>313</v>
      </c>
      <c r="S35" s="553" t="s">
        <v>284</v>
      </c>
      <c r="T35" s="545" t="s">
        <v>313</v>
      </c>
    </row>
    <row r="36" spans="1:20">
      <c r="A36" s="326" t="s">
        <v>268</v>
      </c>
      <c r="B36" s="555"/>
      <c r="C36" s="328">
        <v>12807.9459783365</v>
      </c>
      <c r="D36" s="555"/>
      <c r="E36" s="328">
        <v>13834.817633627799</v>
      </c>
      <c r="F36" s="555"/>
      <c r="G36" s="328">
        <v>15933.047609761899</v>
      </c>
      <c r="H36" s="555"/>
      <c r="I36" s="328">
        <v>17734.271369085101</v>
      </c>
      <c r="J36" s="555" t="s">
        <v>313</v>
      </c>
      <c r="K36" s="328">
        <v>19855.137396657301</v>
      </c>
      <c r="L36" s="555" t="s">
        <v>313</v>
      </c>
      <c r="M36" s="328">
        <v>21572.183495753099</v>
      </c>
      <c r="N36" s="359" t="s">
        <v>313</v>
      </c>
      <c r="O36" s="556">
        <v>23602.498094258401</v>
      </c>
      <c r="P36" s="557" t="s">
        <v>313</v>
      </c>
      <c r="Q36" s="556">
        <v>24652.999299045201</v>
      </c>
      <c r="R36" s="557" t="s">
        <v>313</v>
      </c>
      <c r="S36" s="556">
        <v>25391.155226319999</v>
      </c>
      <c r="T36" s="557" t="s">
        <v>313</v>
      </c>
    </row>
    <row r="37" spans="1:20">
      <c r="A37" s="334" t="s">
        <v>332</v>
      </c>
    </row>
    <row r="38" spans="1:20">
      <c r="A38" s="334" t="s">
        <v>365</v>
      </c>
    </row>
    <row r="39" spans="1:20">
      <c r="A39" s="219" t="s">
        <v>333</v>
      </c>
    </row>
    <row r="40" spans="1:20">
      <c r="A40" s="219" t="s">
        <v>334</v>
      </c>
    </row>
    <row r="41" spans="1:20">
      <c r="A41" s="219" t="s">
        <v>214</v>
      </c>
    </row>
    <row r="42" spans="1:20">
      <c r="A42" s="219" t="s">
        <v>269</v>
      </c>
    </row>
    <row r="43" spans="1:20">
      <c r="A43" s="219" t="s">
        <v>366</v>
      </c>
    </row>
    <row r="44" spans="1:20">
      <c r="A44" s="575" t="s">
        <v>367</v>
      </c>
    </row>
    <row r="45" spans="1:20">
      <c r="A45" s="223" t="s">
        <v>272</v>
      </c>
    </row>
    <row r="46" spans="1:20">
      <c r="A46" s="574" t="s">
        <v>344</v>
      </c>
    </row>
    <row r="47" spans="1:20">
      <c r="A47" s="574" t="s">
        <v>274</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09C6-CB04-4DD2-A747-1B4A8BF62DE4}">
  <sheetPr>
    <tabColor theme="0" tint="-0.14999847407452621"/>
  </sheetPr>
  <dimension ref="A6:AE45"/>
  <sheetViews>
    <sheetView showGridLines="0" topLeftCell="A15" workbookViewId="0">
      <selection activeCell="AA28" sqref="AA28"/>
    </sheetView>
  </sheetViews>
  <sheetFormatPr defaultColWidth="8.5703125" defaultRowHeight="15"/>
  <cols>
    <col min="1" max="1" width="28.28515625" customWidth="1"/>
  </cols>
  <sheetData>
    <row r="6" spans="1:31">
      <c r="A6" s="201" t="s">
        <v>368</v>
      </c>
      <c r="B6" s="202"/>
      <c r="C6" s="539"/>
      <c r="D6" s="202"/>
      <c r="E6" s="202"/>
      <c r="F6" s="202"/>
      <c r="G6" s="202"/>
      <c r="H6" s="202"/>
      <c r="I6" s="202"/>
      <c r="J6" s="202"/>
      <c r="K6" s="202"/>
      <c r="L6" s="202"/>
      <c r="M6" s="202"/>
      <c r="N6" s="539"/>
      <c r="O6" s="539"/>
      <c r="P6" s="303"/>
      <c r="Q6" s="303"/>
      <c r="R6" s="542"/>
      <c r="S6" s="303"/>
    </row>
    <row r="7" spans="1:31" ht="18">
      <c r="A7" s="205" t="s">
        <v>369</v>
      </c>
      <c r="B7" s="371"/>
      <c r="C7" s="540"/>
      <c r="D7" s="371"/>
      <c r="E7" s="371"/>
      <c r="F7" s="371"/>
      <c r="G7" s="371"/>
      <c r="H7" s="371"/>
      <c r="I7" s="371"/>
      <c r="J7" s="371"/>
      <c r="K7" s="371"/>
      <c r="L7" s="371"/>
      <c r="M7" s="371"/>
      <c r="N7" s="540"/>
      <c r="O7" s="540"/>
      <c r="P7" s="305"/>
      <c r="Q7" s="305"/>
      <c r="R7" s="544"/>
      <c r="S7" s="305"/>
      <c r="V7" s="477"/>
      <c r="AE7" t="str">
        <f>UPPER(_Toc132903583)</f>
        <v/>
      </c>
    </row>
    <row r="8" spans="1:31">
      <c r="A8" s="279" t="s">
        <v>223</v>
      </c>
      <c r="B8" s="306">
        <v>2012</v>
      </c>
      <c r="C8" s="306"/>
      <c r="D8" s="306">
        <v>2013</v>
      </c>
      <c r="E8" s="306"/>
      <c r="F8" s="306">
        <v>2014</v>
      </c>
      <c r="G8" s="306"/>
      <c r="H8" s="306">
        <v>2015</v>
      </c>
      <c r="I8" s="306"/>
      <c r="J8" s="306">
        <v>2016</v>
      </c>
      <c r="K8" s="306"/>
      <c r="L8" s="306">
        <v>2017</v>
      </c>
      <c r="M8" s="306"/>
      <c r="N8" s="306">
        <v>2018</v>
      </c>
      <c r="O8" s="306"/>
      <c r="P8" s="306">
        <v>2019</v>
      </c>
      <c r="Q8" s="306"/>
      <c r="R8" s="306">
        <v>2020</v>
      </c>
      <c r="S8" s="307"/>
    </row>
    <row r="9" spans="1:31">
      <c r="A9" s="308" t="s">
        <v>281</v>
      </c>
      <c r="B9" s="316">
        <v>1249.4726213738099</v>
      </c>
      <c r="C9" s="552"/>
      <c r="D9" s="316">
        <v>1276.01436707584</v>
      </c>
      <c r="E9" s="552"/>
      <c r="F9" s="316">
        <v>1352.9096645821201</v>
      </c>
      <c r="G9" s="311"/>
      <c r="H9" s="316">
        <v>1396.7652572997599</v>
      </c>
      <c r="I9" s="552"/>
      <c r="J9" s="316">
        <v>1487.2336700593601</v>
      </c>
      <c r="K9" s="311"/>
      <c r="L9" s="316">
        <v>1617.1407517816899</v>
      </c>
      <c r="M9" s="311"/>
      <c r="N9" s="339">
        <v>1716.6451781998701</v>
      </c>
      <c r="O9" s="339"/>
      <c r="P9" s="561">
        <v>1818.2200491695701</v>
      </c>
      <c r="Q9" s="311"/>
      <c r="R9" s="561">
        <v>1767.61214846394</v>
      </c>
      <c r="S9" s="315" t="s">
        <v>357</v>
      </c>
    </row>
    <row r="10" spans="1:31">
      <c r="A10" s="308" t="s">
        <v>282</v>
      </c>
      <c r="B10" s="316">
        <v>125.827923384925</v>
      </c>
      <c r="C10" s="311" t="s">
        <v>356</v>
      </c>
      <c r="D10" s="316">
        <v>125.28672377955201</v>
      </c>
      <c r="E10" s="311" t="s">
        <v>356</v>
      </c>
      <c r="F10" s="316">
        <v>116.62487653631899</v>
      </c>
      <c r="G10" s="311" t="s">
        <v>356</v>
      </c>
      <c r="H10" s="316">
        <v>124.358894708248</v>
      </c>
      <c r="I10" s="311"/>
      <c r="J10" s="316">
        <v>107.670705945535</v>
      </c>
      <c r="K10" s="311"/>
      <c r="L10" s="316">
        <v>131.27430532332599</v>
      </c>
      <c r="M10" s="311"/>
      <c r="N10" s="316">
        <v>115.13766963923899</v>
      </c>
      <c r="O10" s="339"/>
      <c r="P10" s="316">
        <v>108.728189646497</v>
      </c>
      <c r="Q10" s="339"/>
      <c r="R10" s="316">
        <v>107.94897237980101</v>
      </c>
      <c r="S10" s="569"/>
    </row>
    <row r="11" spans="1:31">
      <c r="A11" s="308" t="s">
        <v>314</v>
      </c>
      <c r="B11" s="316" t="s">
        <v>284</v>
      </c>
      <c r="C11" s="552"/>
      <c r="D11" s="316">
        <v>1000.06848568143</v>
      </c>
      <c r="E11" s="311" t="s">
        <v>357</v>
      </c>
      <c r="F11" s="316" t="s">
        <v>284</v>
      </c>
      <c r="G11" s="552"/>
      <c r="H11" s="316">
        <v>888.35558646337904</v>
      </c>
      <c r="I11" s="311" t="s">
        <v>357</v>
      </c>
      <c r="J11" s="316" t="s">
        <v>284</v>
      </c>
      <c r="K11" s="311"/>
      <c r="L11" s="316">
        <v>909.53078788507105</v>
      </c>
      <c r="M11" s="311" t="s">
        <v>357</v>
      </c>
      <c r="N11" s="316" t="s">
        <v>284</v>
      </c>
      <c r="O11" s="339"/>
      <c r="P11" s="561">
        <v>948.41854326504597</v>
      </c>
      <c r="Q11" s="311" t="s">
        <v>357</v>
      </c>
      <c r="R11" s="561" t="s">
        <v>229</v>
      </c>
      <c r="S11" s="569"/>
    </row>
    <row r="12" spans="1:31">
      <c r="A12" s="308" t="s">
        <v>370</v>
      </c>
      <c r="B12" s="316">
        <v>140</v>
      </c>
      <c r="C12" s="311"/>
      <c r="D12" s="316">
        <v>148</v>
      </c>
      <c r="E12" s="311"/>
      <c r="F12" s="316">
        <v>155</v>
      </c>
      <c r="G12" s="311"/>
      <c r="H12" s="316">
        <v>121</v>
      </c>
      <c r="I12" s="311"/>
      <c r="J12" s="316">
        <v>113</v>
      </c>
      <c r="K12" s="311"/>
      <c r="L12" s="316">
        <v>112</v>
      </c>
      <c r="M12" s="311"/>
      <c r="N12" s="561">
        <v>107</v>
      </c>
      <c r="O12" s="311"/>
      <c r="P12" s="561">
        <v>108</v>
      </c>
      <c r="Q12" s="311"/>
      <c r="R12" s="561">
        <v>80</v>
      </c>
      <c r="S12" s="315"/>
    </row>
    <row r="13" spans="1:31">
      <c r="A13" s="308" t="s">
        <v>317</v>
      </c>
      <c r="B13" s="316">
        <v>749.53320854406297</v>
      </c>
      <c r="C13" s="311" t="s">
        <v>358</v>
      </c>
      <c r="D13" s="316">
        <v>755.46872075489205</v>
      </c>
      <c r="E13" s="311" t="s">
        <v>358</v>
      </c>
      <c r="F13" s="316">
        <v>784.29892719937698</v>
      </c>
      <c r="G13" s="311"/>
      <c r="H13" s="316">
        <v>756.37250366324497</v>
      </c>
      <c r="I13" s="552"/>
      <c r="J13" s="316">
        <v>803.51872424138105</v>
      </c>
      <c r="K13" s="311"/>
      <c r="L13" s="316">
        <v>815.11973492358902</v>
      </c>
      <c r="M13" s="311"/>
      <c r="N13" s="561">
        <v>868.47185296150496</v>
      </c>
      <c r="O13" s="311"/>
      <c r="P13" s="561">
        <v>874.92233580358504</v>
      </c>
      <c r="Q13" s="311"/>
      <c r="R13" s="561">
        <v>895.61107920439099</v>
      </c>
      <c r="S13" s="315" t="s">
        <v>356</v>
      </c>
    </row>
    <row r="14" spans="1:31">
      <c r="A14" s="308" t="s">
        <v>318</v>
      </c>
      <c r="B14" s="316">
        <v>77.680367683661999</v>
      </c>
      <c r="C14" s="552"/>
      <c r="D14" s="316">
        <v>86.884211273782199</v>
      </c>
      <c r="E14" s="552"/>
      <c r="F14" s="316">
        <v>85.087540293522196</v>
      </c>
      <c r="G14" s="311" t="s">
        <v>358</v>
      </c>
      <c r="H14" s="316">
        <v>86.409576280844306</v>
      </c>
      <c r="I14" s="316"/>
      <c r="J14" s="316">
        <v>86.764863773985198</v>
      </c>
      <c r="K14" s="311" t="s">
        <v>358</v>
      </c>
      <c r="L14" s="316">
        <v>87.339998981986497</v>
      </c>
      <c r="M14" s="311"/>
      <c r="N14" s="339">
        <v>94.123541062368602</v>
      </c>
      <c r="O14" s="311" t="s">
        <v>357</v>
      </c>
      <c r="P14" s="561">
        <v>87.254158014648098</v>
      </c>
      <c r="Q14" s="311" t="s">
        <v>357</v>
      </c>
      <c r="R14" s="561">
        <v>82.870814486726005</v>
      </c>
      <c r="S14" s="315"/>
    </row>
    <row r="15" spans="1:31">
      <c r="A15" s="308" t="s">
        <v>235</v>
      </c>
      <c r="B15" s="316">
        <v>213.58657574356201</v>
      </c>
      <c r="C15" s="311"/>
      <c r="D15" s="316">
        <v>237.63561039899099</v>
      </c>
      <c r="E15" s="552"/>
      <c r="F15" s="316">
        <v>253.15193718889401</v>
      </c>
      <c r="G15" s="311"/>
      <c r="H15" s="316">
        <v>264.65084810309901</v>
      </c>
      <c r="I15" s="552"/>
      <c r="J15" s="316">
        <v>282.27382675228199</v>
      </c>
      <c r="K15" s="311"/>
      <c r="L15" s="316">
        <v>300.55894475268701</v>
      </c>
      <c r="M15" s="311"/>
      <c r="N15" s="339">
        <v>331.06886348110402</v>
      </c>
      <c r="O15" s="311"/>
      <c r="P15" s="316" t="s">
        <v>284</v>
      </c>
      <c r="Q15" s="311"/>
      <c r="R15" s="316" t="s">
        <v>229</v>
      </c>
      <c r="S15" s="315"/>
    </row>
    <row r="16" spans="1:31">
      <c r="A16" s="308" t="s">
        <v>236</v>
      </c>
      <c r="B16" s="316">
        <v>1292.08144530853</v>
      </c>
      <c r="C16" s="552"/>
      <c r="D16" s="316">
        <v>1353.07173992056</v>
      </c>
      <c r="E16" s="552"/>
      <c r="F16" s="316">
        <v>1440.4755613298701</v>
      </c>
      <c r="G16" s="311"/>
      <c r="H16" s="316">
        <v>1507.83182142958</v>
      </c>
      <c r="I16" s="552"/>
      <c r="J16" s="316">
        <v>1577.8820082045299</v>
      </c>
      <c r="K16" s="311"/>
      <c r="L16" s="316">
        <v>1757.9121078992</v>
      </c>
      <c r="M16" s="311"/>
      <c r="N16" s="339">
        <v>1944.0261001056399</v>
      </c>
      <c r="O16" s="311"/>
      <c r="P16" s="561">
        <v>2008.6000253976199</v>
      </c>
      <c r="Q16" s="311"/>
      <c r="R16" s="561">
        <v>2143.6020005679102</v>
      </c>
      <c r="S16" s="315"/>
    </row>
    <row r="17" spans="1:19">
      <c r="A17" s="308" t="s">
        <v>288</v>
      </c>
      <c r="B17" s="316">
        <v>412.03006801089498</v>
      </c>
      <c r="C17" s="552"/>
      <c r="D17" s="316">
        <v>413.84650361030498</v>
      </c>
      <c r="E17" s="552"/>
      <c r="F17" s="316">
        <v>416.66485728738701</v>
      </c>
      <c r="G17" s="552"/>
      <c r="H17" s="316">
        <v>426.95974353023303</v>
      </c>
      <c r="I17" s="552"/>
      <c r="J17" s="316">
        <v>444.20993943714598</v>
      </c>
      <c r="K17" s="311"/>
      <c r="L17" s="316">
        <v>479.08561526809098</v>
      </c>
      <c r="M17" s="311"/>
      <c r="N17" s="339">
        <v>506.24664431671499</v>
      </c>
      <c r="O17" s="339"/>
      <c r="P17" s="561">
        <v>539.30117143773202</v>
      </c>
      <c r="Q17" s="339"/>
      <c r="R17" s="561">
        <v>535.84039963740497</v>
      </c>
      <c r="S17" s="569"/>
    </row>
    <row r="18" spans="1:19">
      <c r="A18" s="308" t="s">
        <v>320</v>
      </c>
      <c r="B18" s="316">
        <v>1382.15461965601</v>
      </c>
      <c r="C18" s="311" t="s">
        <v>360</v>
      </c>
      <c r="D18" s="316">
        <v>1438.6531671497701</v>
      </c>
      <c r="E18" s="311" t="s">
        <v>360</v>
      </c>
      <c r="F18" s="316">
        <v>1497.03889452062</v>
      </c>
      <c r="G18" s="311" t="s">
        <v>360</v>
      </c>
      <c r="H18" s="316">
        <v>1575.2267061559101</v>
      </c>
      <c r="I18" s="311" t="s">
        <v>371</v>
      </c>
      <c r="J18" s="316">
        <v>1643.4079153689499</v>
      </c>
      <c r="K18" s="311" t="s">
        <v>371</v>
      </c>
      <c r="L18" s="316">
        <v>1730.6645046809001</v>
      </c>
      <c r="M18" s="311" t="s">
        <v>360</v>
      </c>
      <c r="N18" s="339">
        <v>1879.79707658899</v>
      </c>
      <c r="O18" s="311" t="s">
        <v>360</v>
      </c>
      <c r="P18" s="561">
        <v>2050.9964812276698</v>
      </c>
      <c r="Q18" s="311"/>
      <c r="R18" s="561">
        <v>2201.3708663767002</v>
      </c>
      <c r="S18" s="315" t="s">
        <v>360</v>
      </c>
    </row>
    <row r="19" spans="1:19">
      <c r="A19" s="308" t="s">
        <v>242</v>
      </c>
      <c r="B19" s="316">
        <v>1388.9919081778701</v>
      </c>
      <c r="C19" s="552"/>
      <c r="D19" s="316">
        <v>1357.38771826005</v>
      </c>
      <c r="E19" s="552"/>
      <c r="F19" s="316">
        <v>1314.08040777304</v>
      </c>
      <c r="G19" s="552"/>
      <c r="H19" s="316">
        <v>1220.3033434666099</v>
      </c>
      <c r="I19" s="552"/>
      <c r="J19" s="316">
        <v>1224.2033799116</v>
      </c>
      <c r="K19" s="311"/>
      <c r="L19" s="316">
        <v>1297.6557458909799</v>
      </c>
      <c r="M19" s="311"/>
      <c r="N19" s="339">
        <v>1366.97941716319</v>
      </c>
      <c r="O19" s="339"/>
      <c r="P19" s="561">
        <v>1450.51838075211</v>
      </c>
      <c r="Q19" s="311"/>
      <c r="R19" s="561">
        <v>1522.8915215186901</v>
      </c>
      <c r="S19" s="315"/>
    </row>
    <row r="20" spans="1:19">
      <c r="A20" s="308" t="s">
        <v>321</v>
      </c>
      <c r="B20" s="316">
        <v>839.25189592882305</v>
      </c>
      <c r="C20" s="311"/>
      <c r="D20" s="316">
        <v>884.26188930276396</v>
      </c>
      <c r="E20" s="311"/>
      <c r="F20" s="316">
        <v>913.64534181855697</v>
      </c>
      <c r="G20" s="311" t="s">
        <v>358</v>
      </c>
      <c r="H20" s="316">
        <v>909.28860245665396</v>
      </c>
      <c r="I20" s="311"/>
      <c r="J20" s="316">
        <v>952.42360828410301</v>
      </c>
      <c r="K20" s="311"/>
      <c r="L20" s="316">
        <v>977.30539842903397</v>
      </c>
      <c r="M20" s="311" t="s">
        <v>356</v>
      </c>
      <c r="N20" s="339">
        <v>1017.86494153723</v>
      </c>
      <c r="O20" s="311"/>
      <c r="P20" s="316">
        <v>1100.7600889594801</v>
      </c>
      <c r="Q20" s="311" t="s">
        <v>372</v>
      </c>
      <c r="R20" s="316">
        <v>1101.7918311879801</v>
      </c>
      <c r="S20" s="315" t="s">
        <v>357</v>
      </c>
    </row>
    <row r="21" spans="1:19">
      <c r="A21" s="308" t="s">
        <v>322</v>
      </c>
      <c r="B21" s="316">
        <v>176.881432700749</v>
      </c>
      <c r="C21" s="552"/>
      <c r="D21" s="316">
        <v>211.734588732269</v>
      </c>
      <c r="E21" s="552"/>
      <c r="F21" s="316">
        <v>223.645178486893</v>
      </c>
      <c r="G21" s="552"/>
      <c r="H21" s="316">
        <v>258.51897763827702</v>
      </c>
      <c r="I21" s="552"/>
      <c r="J21" s="316">
        <v>276.57457181771701</v>
      </c>
      <c r="K21" s="311"/>
      <c r="L21" s="316">
        <v>329.60897493126203</v>
      </c>
      <c r="M21" s="311"/>
      <c r="N21" s="339">
        <v>359.47085282742398</v>
      </c>
      <c r="O21" s="339"/>
      <c r="P21" s="561">
        <v>397.22487731629002</v>
      </c>
      <c r="Q21" s="339"/>
      <c r="R21" s="561">
        <v>428.45904506859398</v>
      </c>
      <c r="S21" s="569"/>
    </row>
    <row r="22" spans="1:19">
      <c r="A22" s="308" t="s">
        <v>350</v>
      </c>
      <c r="B22" s="316">
        <v>722.48277530464304</v>
      </c>
      <c r="C22" s="311" t="s">
        <v>357</v>
      </c>
      <c r="D22" s="316">
        <v>750.589053920678</v>
      </c>
      <c r="E22" s="311" t="s">
        <v>357</v>
      </c>
      <c r="F22" s="316">
        <v>778.67897459369703</v>
      </c>
      <c r="G22" s="311" t="s">
        <v>357</v>
      </c>
      <c r="H22" s="316">
        <v>817.62634554790702</v>
      </c>
      <c r="I22" s="311" t="s">
        <v>357</v>
      </c>
      <c r="J22" s="316">
        <v>841.738917028743</v>
      </c>
      <c r="K22" s="311" t="s">
        <v>357</v>
      </c>
      <c r="L22" s="316">
        <v>977.10383585165698</v>
      </c>
      <c r="M22" s="311" t="s">
        <v>357</v>
      </c>
      <c r="N22" s="339">
        <v>990.06749509818201</v>
      </c>
      <c r="O22" s="311" t="s">
        <v>372</v>
      </c>
      <c r="P22" s="316">
        <v>1100.8633488025901</v>
      </c>
      <c r="Q22" s="311" t="s">
        <v>357</v>
      </c>
      <c r="R22" s="316">
        <v>1158.9257269801201</v>
      </c>
      <c r="S22" s="315" t="s">
        <v>357</v>
      </c>
    </row>
    <row r="23" spans="1:19" ht="15.75">
      <c r="A23" s="308" t="s">
        <v>294</v>
      </c>
      <c r="B23" s="316">
        <v>454.42526675585401</v>
      </c>
      <c r="C23" s="311"/>
      <c r="D23" s="316">
        <v>469.26783439827102</v>
      </c>
      <c r="E23" s="311"/>
      <c r="F23" s="316">
        <v>484.434509546882</v>
      </c>
      <c r="G23" s="311" t="s">
        <v>357</v>
      </c>
      <c r="H23" s="316">
        <v>498.00839951341197</v>
      </c>
      <c r="I23" s="311"/>
      <c r="J23" s="316">
        <v>550.2203808534</v>
      </c>
      <c r="K23" s="311" t="s">
        <v>358</v>
      </c>
      <c r="L23" s="316">
        <v>574.79134249068204</v>
      </c>
      <c r="M23" s="311"/>
      <c r="N23" s="339">
        <v>618.59703793686106</v>
      </c>
      <c r="O23" s="167"/>
      <c r="P23" s="561">
        <v>669.40197327347505</v>
      </c>
      <c r="Q23" s="311"/>
      <c r="R23" s="561">
        <v>650.03747296696395</v>
      </c>
      <c r="S23" s="315" t="s">
        <v>356</v>
      </c>
    </row>
    <row r="24" spans="1:19">
      <c r="A24" s="308" t="s">
        <v>251</v>
      </c>
      <c r="B24" s="316">
        <v>1194.22327825361</v>
      </c>
      <c r="C24" s="311"/>
      <c r="D24" s="567">
        <v>1293.1114817790001</v>
      </c>
      <c r="E24" s="311"/>
      <c r="F24" s="567">
        <v>1332.32346282346</v>
      </c>
      <c r="G24" s="311"/>
      <c r="H24" s="567">
        <v>1325.73386824309</v>
      </c>
      <c r="I24" s="552"/>
      <c r="J24" s="567">
        <v>1262.6292049505701</v>
      </c>
      <c r="K24" s="311"/>
      <c r="L24" s="567">
        <v>1315.0263937079101</v>
      </c>
      <c r="M24" s="311"/>
      <c r="N24" s="567">
        <v>1360.5798402118801</v>
      </c>
      <c r="O24" s="311" t="s">
        <v>358</v>
      </c>
      <c r="P24" s="561">
        <v>1365.2197089103599</v>
      </c>
      <c r="Q24" s="339"/>
      <c r="R24" s="561">
        <v>1365.4797583938901</v>
      </c>
      <c r="S24" s="569"/>
    </row>
    <row r="25" spans="1:19">
      <c r="A25" s="319" t="s">
        <v>326</v>
      </c>
      <c r="B25" s="321">
        <v>72.489691476565696</v>
      </c>
      <c r="C25" s="576"/>
      <c r="D25" s="321">
        <v>74.217562927715804</v>
      </c>
      <c r="E25" s="576"/>
      <c r="F25" s="321">
        <v>79.130728698561597</v>
      </c>
      <c r="G25" s="554"/>
      <c r="H25" s="321">
        <v>79.144364157611307</v>
      </c>
      <c r="I25" s="576"/>
      <c r="J25" s="321">
        <v>76.745754081121206</v>
      </c>
      <c r="K25" s="554" t="s">
        <v>357</v>
      </c>
      <c r="L25" s="321">
        <v>66.326069243158301</v>
      </c>
      <c r="M25" s="554" t="s">
        <v>357</v>
      </c>
      <c r="N25" s="566">
        <v>63.145521093584499</v>
      </c>
      <c r="O25" s="554" t="s">
        <v>357</v>
      </c>
      <c r="P25" s="565">
        <v>57.481627997890399</v>
      </c>
      <c r="Q25" s="554" t="s">
        <v>357</v>
      </c>
      <c r="R25" s="565">
        <v>54.732900650263403</v>
      </c>
      <c r="S25" s="325" t="s">
        <v>357</v>
      </c>
    </row>
    <row r="26" spans="1:19">
      <c r="A26" s="308" t="s">
        <v>254</v>
      </c>
      <c r="B26" s="316">
        <v>1059.2270335454</v>
      </c>
      <c r="C26" s="552"/>
      <c r="D26" s="316">
        <v>1106.3702912163201</v>
      </c>
      <c r="E26" s="311"/>
      <c r="F26" s="316">
        <v>1130.1513994822401</v>
      </c>
      <c r="G26" s="311"/>
      <c r="H26" s="316">
        <v>1167.9821863786501</v>
      </c>
      <c r="I26" s="552"/>
      <c r="J26" s="316">
        <v>1204.7458229686999</v>
      </c>
      <c r="K26" s="552"/>
      <c r="L26" s="316">
        <v>1344.53637742365</v>
      </c>
      <c r="M26" s="311"/>
      <c r="N26" s="339">
        <v>1429.51896044867</v>
      </c>
      <c r="O26" s="311"/>
      <c r="P26" s="316">
        <v>1493.37437896798</v>
      </c>
      <c r="Q26" s="311"/>
      <c r="R26" s="316">
        <v>1461.7454680241101</v>
      </c>
      <c r="S26" s="315"/>
    </row>
    <row r="27" spans="1:19">
      <c r="A27" s="308" t="s">
        <v>297</v>
      </c>
      <c r="B27" s="316">
        <v>905.86031782747204</v>
      </c>
      <c r="C27" s="311" t="s">
        <v>358</v>
      </c>
      <c r="D27" s="316">
        <v>1061.70562584912</v>
      </c>
      <c r="E27" s="311" t="s">
        <v>358</v>
      </c>
      <c r="F27" s="316">
        <v>1069.9848069352299</v>
      </c>
      <c r="G27" s="311"/>
      <c r="H27" s="316">
        <v>1079.2192677160399</v>
      </c>
      <c r="I27" s="311"/>
      <c r="J27" s="316">
        <v>1124.6469891919</v>
      </c>
      <c r="K27" s="311"/>
      <c r="L27" s="316">
        <v>1200.16305578781</v>
      </c>
      <c r="M27" s="311"/>
      <c r="N27" s="339">
        <v>1236.7671120559301</v>
      </c>
      <c r="O27" s="311"/>
      <c r="P27" s="316">
        <v>1315.14963166704</v>
      </c>
      <c r="Q27" s="311"/>
      <c r="R27" s="316">
        <v>1388.8088151675599</v>
      </c>
      <c r="S27" s="315" t="s">
        <v>356</v>
      </c>
    </row>
    <row r="28" spans="1:19">
      <c r="A28" s="308" t="s">
        <v>258</v>
      </c>
      <c r="B28" s="316">
        <v>364.47778895318999</v>
      </c>
      <c r="C28" s="552"/>
      <c r="D28" s="316">
        <v>370.06171040549498</v>
      </c>
      <c r="E28" s="552"/>
      <c r="F28" s="316">
        <v>370.75197001089902</v>
      </c>
      <c r="G28" s="552"/>
      <c r="H28" s="316">
        <v>368.77268545221102</v>
      </c>
      <c r="I28" s="552"/>
      <c r="J28" s="316">
        <v>404.81425484312803</v>
      </c>
      <c r="K28" s="311"/>
      <c r="L28" s="316">
        <v>435.95333062852802</v>
      </c>
      <c r="M28" s="311"/>
      <c r="N28" s="339">
        <v>471.380872146196</v>
      </c>
      <c r="O28" s="339"/>
      <c r="P28" s="561">
        <v>520.55398272149705</v>
      </c>
      <c r="Q28" s="339"/>
      <c r="R28" s="561">
        <v>564.10091916670899</v>
      </c>
      <c r="S28" s="569"/>
    </row>
    <row r="29" spans="1:19">
      <c r="A29" s="308" t="s">
        <v>298</v>
      </c>
      <c r="B29" s="316">
        <v>604.19373389632301</v>
      </c>
      <c r="C29" s="311" t="s">
        <v>357</v>
      </c>
      <c r="D29" s="316">
        <v>647.86584540637296</v>
      </c>
      <c r="E29" s="311"/>
      <c r="F29" s="316">
        <v>678.22237819218799</v>
      </c>
      <c r="G29" s="311" t="s">
        <v>357</v>
      </c>
      <c r="H29" s="316">
        <v>967.17577177276303</v>
      </c>
      <c r="I29" s="311" t="s">
        <v>372</v>
      </c>
      <c r="J29" s="316">
        <v>1022.3659262558</v>
      </c>
      <c r="K29" s="311" t="s">
        <v>372</v>
      </c>
      <c r="L29" s="316">
        <v>1071.3945939369401</v>
      </c>
      <c r="M29" s="311" t="s">
        <v>372</v>
      </c>
      <c r="N29" s="339">
        <v>1277.20377785048</v>
      </c>
      <c r="O29" s="311" t="s">
        <v>372</v>
      </c>
      <c r="P29" s="316">
        <v>1314.55439782957</v>
      </c>
      <c r="Q29" s="311" t="s">
        <v>356</v>
      </c>
      <c r="R29" s="316">
        <v>1343.06834206346</v>
      </c>
      <c r="S29" s="315" t="s">
        <v>356</v>
      </c>
    </row>
    <row r="30" spans="1:19">
      <c r="A30" s="308" t="s">
        <v>263</v>
      </c>
      <c r="B30" s="316">
        <v>249.756503076115</v>
      </c>
      <c r="C30" s="552"/>
      <c r="D30" s="316">
        <v>267.86243762680601</v>
      </c>
      <c r="E30" s="552"/>
      <c r="F30" s="316">
        <v>276.270942879985</v>
      </c>
      <c r="G30" s="552"/>
      <c r="H30" s="316">
        <v>265.14371624910501</v>
      </c>
      <c r="I30" s="552"/>
      <c r="J30" s="316">
        <v>265.98332164630801</v>
      </c>
      <c r="K30" s="311"/>
      <c r="L30" s="316">
        <v>287.69683508268099</v>
      </c>
      <c r="M30" s="311"/>
      <c r="N30" s="339">
        <v>285.33509263630901</v>
      </c>
      <c r="O30" s="339"/>
      <c r="P30" s="561">
        <v>311.29449103293302</v>
      </c>
      <c r="Q30" s="339"/>
      <c r="R30" s="561">
        <v>327.42194360022597</v>
      </c>
      <c r="S30" s="569"/>
    </row>
    <row r="31" spans="1:19">
      <c r="A31" s="308" t="s">
        <v>265</v>
      </c>
      <c r="B31" s="316">
        <v>89.465007369257506</v>
      </c>
      <c r="C31" s="311"/>
      <c r="D31" s="316">
        <v>91.245077737208007</v>
      </c>
      <c r="E31" s="552"/>
      <c r="F31" s="316">
        <v>97.688344158982503</v>
      </c>
      <c r="G31" s="311"/>
      <c r="H31" s="316">
        <v>101.98123874366399</v>
      </c>
      <c r="I31" s="552"/>
      <c r="J31" s="316">
        <v>105.035313167985</v>
      </c>
      <c r="K31" s="311"/>
      <c r="L31" s="316">
        <v>107.781403217429</v>
      </c>
      <c r="M31" s="311"/>
      <c r="N31" s="561">
        <v>99.559053830424304</v>
      </c>
      <c r="O31" s="339"/>
      <c r="P31" s="561">
        <v>89.7753872647056</v>
      </c>
      <c r="Q31" s="311"/>
      <c r="R31" s="561" t="s">
        <v>229</v>
      </c>
      <c r="S31" s="315"/>
    </row>
    <row r="32" spans="1:19">
      <c r="A32" s="308" t="s">
        <v>301</v>
      </c>
      <c r="B32" s="316">
        <v>1467.5766634046799</v>
      </c>
      <c r="C32" s="311" t="s">
        <v>357</v>
      </c>
      <c r="D32" s="316">
        <v>1509.97371300995</v>
      </c>
      <c r="E32" s="311" t="s">
        <v>357</v>
      </c>
      <c r="F32" s="316">
        <v>1463.59336309788</v>
      </c>
      <c r="G32" s="311" t="s">
        <v>357</v>
      </c>
      <c r="H32" s="316">
        <v>1580.6467678100901</v>
      </c>
      <c r="I32" s="311" t="s">
        <v>373</v>
      </c>
      <c r="J32" s="316">
        <v>1637.652355402</v>
      </c>
      <c r="K32" s="311" t="s">
        <v>357</v>
      </c>
      <c r="L32" s="316">
        <v>1746.8984324119201</v>
      </c>
      <c r="M32" s="311" t="s">
        <v>373</v>
      </c>
      <c r="N32" s="339">
        <v>1777.48631065531</v>
      </c>
      <c r="O32" s="311" t="s">
        <v>357</v>
      </c>
      <c r="P32" s="561">
        <v>1910.73302256801</v>
      </c>
      <c r="Q32" s="311" t="s">
        <v>373</v>
      </c>
      <c r="R32" s="561">
        <v>1958.89387553151</v>
      </c>
      <c r="S32" s="315"/>
    </row>
    <row r="33" spans="1:19">
      <c r="A33" s="308" t="s">
        <v>267</v>
      </c>
      <c r="B33" s="316">
        <v>1843.2231429296501</v>
      </c>
      <c r="C33" s="552"/>
      <c r="D33" s="316" t="s">
        <v>284</v>
      </c>
      <c r="E33" s="552"/>
      <c r="F33" s="316" t="s">
        <v>284</v>
      </c>
      <c r="G33" s="552"/>
      <c r="H33" s="316">
        <v>2009.0675963240401</v>
      </c>
      <c r="I33" s="552"/>
      <c r="J33" s="316" t="s">
        <v>284</v>
      </c>
      <c r="K33" s="552"/>
      <c r="L33" s="316">
        <v>2096.6900294247498</v>
      </c>
      <c r="M33" s="311"/>
      <c r="N33" s="561" t="s">
        <v>284</v>
      </c>
      <c r="O33" s="339"/>
      <c r="P33" s="561">
        <v>2319.73381793301</v>
      </c>
      <c r="Q33" s="339"/>
      <c r="R33" s="561" t="s">
        <v>284</v>
      </c>
      <c r="S33" s="569"/>
    </row>
    <row r="34" spans="1:19">
      <c r="A34" s="326" t="s">
        <v>268</v>
      </c>
      <c r="B34" s="328">
        <v>170.372804862409</v>
      </c>
      <c r="C34" s="359"/>
      <c r="D34" s="328">
        <v>181.68326986431401</v>
      </c>
      <c r="E34" s="359"/>
      <c r="F34" s="328">
        <v>206.43475952633901</v>
      </c>
      <c r="G34" s="359"/>
      <c r="H34" s="328">
        <v>226.72877558982699</v>
      </c>
      <c r="I34" s="359"/>
      <c r="J34" s="328">
        <v>250.44952441607199</v>
      </c>
      <c r="K34" s="359"/>
      <c r="L34" s="328">
        <v>268.60139075558197</v>
      </c>
      <c r="M34" s="359"/>
      <c r="N34" s="564">
        <v>289.93204631368798</v>
      </c>
      <c r="O34" s="359"/>
      <c r="P34" s="328">
        <v>298.53836083078301</v>
      </c>
      <c r="Q34" s="359"/>
      <c r="R34" s="328">
        <v>304.505069572705</v>
      </c>
      <c r="S34" s="360"/>
    </row>
    <row r="35" spans="1:19" ht="15.75">
      <c r="A35" s="334" t="s">
        <v>332</v>
      </c>
      <c r="B35" s="573"/>
      <c r="C35" s="573"/>
      <c r="D35" s="573"/>
      <c r="E35" s="573"/>
      <c r="F35" s="570"/>
      <c r="G35" s="570"/>
      <c r="H35" s="570"/>
      <c r="I35" s="570"/>
      <c r="J35" s="570"/>
      <c r="K35" s="570"/>
      <c r="L35" s="570"/>
      <c r="M35" s="570"/>
      <c r="N35" s="570"/>
      <c r="O35" s="570"/>
      <c r="P35" s="83"/>
      <c r="Q35" s="83"/>
      <c r="R35" s="83"/>
      <c r="S35" s="83"/>
    </row>
    <row r="36" spans="1:19">
      <c r="A36" s="334" t="s">
        <v>374</v>
      </c>
      <c r="B36" s="337"/>
      <c r="C36" s="338"/>
      <c r="D36" s="337"/>
      <c r="E36" s="337"/>
      <c r="F36" s="337"/>
      <c r="G36" s="337"/>
      <c r="H36" s="337"/>
      <c r="I36" s="337"/>
      <c r="J36" s="337"/>
      <c r="K36" s="337"/>
      <c r="L36" s="337"/>
      <c r="M36" s="337"/>
      <c r="N36" s="338"/>
      <c r="O36" s="338"/>
      <c r="P36" s="238"/>
      <c r="Q36" s="238"/>
      <c r="R36" s="339"/>
      <c r="S36" s="354"/>
    </row>
    <row r="37" spans="1:19" ht="15.75">
      <c r="A37" s="219" t="s">
        <v>333</v>
      </c>
      <c r="B37" s="573"/>
      <c r="C37" s="573"/>
      <c r="D37" s="573"/>
      <c r="E37" s="573"/>
      <c r="F37" s="570"/>
      <c r="G37" s="570"/>
      <c r="H37" s="570"/>
      <c r="I37" s="570"/>
      <c r="J37" s="570"/>
      <c r="K37" s="570"/>
      <c r="L37" s="570"/>
      <c r="M37" s="570"/>
      <c r="N37" s="570"/>
      <c r="O37" s="570"/>
      <c r="P37" s="83"/>
      <c r="Q37" s="83"/>
      <c r="R37" s="83"/>
      <c r="S37" s="83"/>
    </row>
    <row r="38" spans="1:19" ht="15.75">
      <c r="A38" s="219" t="s">
        <v>334</v>
      </c>
      <c r="B38" s="573"/>
      <c r="C38" s="573"/>
      <c r="D38" s="573"/>
      <c r="E38" s="573"/>
      <c r="F38" s="570"/>
      <c r="G38" s="570"/>
      <c r="H38" s="570"/>
      <c r="I38" s="570"/>
      <c r="J38" s="570"/>
      <c r="K38" s="570"/>
      <c r="L38" s="570"/>
      <c r="M38" s="570"/>
      <c r="N38" s="570"/>
      <c r="O38" s="570"/>
      <c r="P38" s="83"/>
      <c r="Q38" s="83"/>
      <c r="R38" s="83"/>
      <c r="S38" s="83"/>
    </row>
    <row r="39" spans="1:19" ht="15.75">
      <c r="A39" s="219" t="s">
        <v>214</v>
      </c>
      <c r="B39" s="573"/>
      <c r="C39" s="573"/>
      <c r="D39" s="573"/>
      <c r="E39" s="573"/>
      <c r="F39" s="570"/>
      <c r="G39" s="570"/>
      <c r="H39" s="570"/>
      <c r="I39" s="570"/>
      <c r="J39" s="570"/>
      <c r="K39" s="570"/>
      <c r="L39" s="570"/>
      <c r="M39" s="570"/>
      <c r="N39" s="570"/>
      <c r="O39" s="570"/>
      <c r="P39" s="83"/>
      <c r="Q39" s="83"/>
      <c r="R39" s="83"/>
      <c r="S39" s="83"/>
    </row>
    <row r="40" spans="1:19" ht="15.75">
      <c r="A40" s="219" t="s">
        <v>269</v>
      </c>
      <c r="B40" s="570"/>
      <c r="C40" s="570"/>
      <c r="D40" s="570"/>
      <c r="E40" s="570"/>
      <c r="F40" s="570"/>
      <c r="G40" s="570"/>
      <c r="H40" s="570"/>
      <c r="I40" s="570"/>
      <c r="J40" s="570"/>
      <c r="K40" s="570"/>
      <c r="L40" s="571"/>
      <c r="M40" s="571"/>
      <c r="N40" s="570"/>
      <c r="O40" s="570"/>
      <c r="P40" s="83"/>
      <c r="Q40" s="83"/>
      <c r="R40" s="83"/>
      <c r="S40" s="83"/>
    </row>
    <row r="41" spans="1:19" ht="15.75">
      <c r="A41" s="219" t="s">
        <v>366</v>
      </c>
      <c r="B41" s="570"/>
      <c r="C41" s="570"/>
      <c r="D41" s="570"/>
      <c r="E41" s="570"/>
      <c r="F41" s="570"/>
      <c r="G41" s="570"/>
      <c r="H41" s="570"/>
      <c r="I41" s="570"/>
      <c r="J41" s="570"/>
      <c r="K41" s="570"/>
      <c r="L41" s="571"/>
      <c r="M41" s="571"/>
      <c r="N41" s="570"/>
      <c r="O41" s="570"/>
      <c r="P41" s="83"/>
      <c r="Q41" s="83"/>
      <c r="R41" s="83"/>
      <c r="S41" s="83"/>
    </row>
    <row r="42" spans="1:19" ht="15.75">
      <c r="A42" s="575" t="s">
        <v>367</v>
      </c>
      <c r="B42" s="570"/>
      <c r="C42" s="570"/>
      <c r="D42" s="570"/>
      <c r="E42" s="570"/>
      <c r="F42" s="570"/>
      <c r="G42" s="570"/>
      <c r="H42" s="570"/>
      <c r="I42" s="570"/>
      <c r="J42" s="570"/>
      <c r="K42" s="570"/>
      <c r="L42" s="571"/>
      <c r="M42" s="571"/>
      <c r="N42" s="570"/>
      <c r="O42" s="570"/>
      <c r="P42" s="83"/>
      <c r="Q42" s="83"/>
      <c r="R42" s="83"/>
      <c r="S42" s="83"/>
    </row>
    <row r="43" spans="1:19" ht="15.75">
      <c r="A43" s="223" t="s">
        <v>272</v>
      </c>
      <c r="B43" s="570"/>
      <c r="C43" s="570"/>
      <c r="D43" s="570"/>
      <c r="E43" s="570"/>
      <c r="F43" s="570"/>
      <c r="G43" s="570"/>
      <c r="H43" s="570"/>
      <c r="I43" s="570"/>
      <c r="J43" s="570"/>
      <c r="K43" s="570"/>
      <c r="L43" s="572"/>
      <c r="M43" s="572"/>
      <c r="N43" s="570"/>
      <c r="O43" s="570"/>
      <c r="P43" s="83"/>
      <c r="Q43" s="83"/>
      <c r="R43" s="83"/>
      <c r="S43" s="83"/>
    </row>
    <row r="44" spans="1:19" ht="15.75">
      <c r="A44" s="198" t="s">
        <v>344</v>
      </c>
      <c r="B44" s="570"/>
      <c r="C44" s="570"/>
      <c r="D44" s="570"/>
      <c r="E44" s="570"/>
      <c r="F44" s="570"/>
      <c r="G44" s="570"/>
      <c r="H44" s="570"/>
      <c r="I44" s="570"/>
      <c r="J44" s="570"/>
      <c r="K44" s="570"/>
      <c r="L44" s="572"/>
      <c r="M44" s="572"/>
      <c r="N44" s="570"/>
      <c r="O44" s="570"/>
      <c r="P44" s="83"/>
      <c r="Q44" s="83"/>
      <c r="R44" s="83"/>
      <c r="S44" s="83"/>
    </row>
    <row r="45" spans="1:19" ht="15.75">
      <c r="A45" s="198" t="s">
        <v>274</v>
      </c>
      <c r="B45" s="83"/>
      <c r="C45" s="83"/>
      <c r="D45" s="83"/>
      <c r="E45" s="83"/>
      <c r="F45" s="83"/>
      <c r="G45" s="83"/>
      <c r="H45" s="83"/>
      <c r="I45" s="83"/>
      <c r="J45" s="83"/>
      <c r="K45" s="83"/>
      <c r="L45" s="83"/>
      <c r="M45" s="83"/>
      <c r="N45" s="83"/>
      <c r="O45" s="83"/>
      <c r="P45" s="83"/>
      <c r="Q45" s="83"/>
      <c r="R45" s="83"/>
      <c r="S45" s="83"/>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0459-FE40-42C9-8596-C5ED7208676F}">
  <sheetPr>
    <tabColor theme="0" tint="-0.14999847407452621"/>
  </sheetPr>
  <dimension ref="A6:W46"/>
  <sheetViews>
    <sheetView showGridLines="0" topLeftCell="A24" workbookViewId="0"/>
  </sheetViews>
  <sheetFormatPr defaultColWidth="11.42578125" defaultRowHeight="15"/>
  <cols>
    <col min="3" max="3" width="2.140625" bestFit="1" customWidth="1"/>
    <col min="5" max="5" width="2.140625" bestFit="1" customWidth="1"/>
    <col min="7" max="7" width="2.140625" bestFit="1" customWidth="1"/>
    <col min="9" max="9" width="3.28515625" bestFit="1" customWidth="1"/>
    <col min="11" max="11" width="3.28515625" bestFit="1" customWidth="1"/>
    <col min="13" max="13" width="3.28515625" bestFit="1" customWidth="1"/>
    <col min="15" max="15" width="4" bestFit="1" customWidth="1"/>
    <col min="17" max="17" width="3.28515625" bestFit="1" customWidth="1"/>
    <col min="19" max="19" width="3.28515625" bestFit="1" customWidth="1"/>
  </cols>
  <sheetData>
    <row r="6" spans="1:23" ht="18">
      <c r="A6" s="201" t="s">
        <v>375</v>
      </c>
      <c r="B6" s="202"/>
      <c r="C6" s="202"/>
      <c r="D6" s="202"/>
      <c r="E6" s="202"/>
      <c r="F6" s="202"/>
      <c r="G6" s="202"/>
      <c r="H6" s="202"/>
      <c r="I6" s="202"/>
      <c r="J6" s="202"/>
      <c r="K6" s="202"/>
      <c r="L6" s="202"/>
      <c r="M6" s="202"/>
      <c r="N6" s="202"/>
      <c r="O6" s="579"/>
      <c r="P6" s="303"/>
      <c r="Q6" s="303"/>
      <c r="R6" s="303"/>
      <c r="S6" s="303"/>
      <c r="T6" s="563"/>
      <c r="U6" s="563"/>
      <c r="W6" s="477"/>
    </row>
    <row r="7" spans="1:23">
      <c r="A7" s="205" t="s">
        <v>277</v>
      </c>
      <c r="B7" s="371"/>
      <c r="C7" s="371"/>
      <c r="D7" s="371"/>
      <c r="E7" s="371"/>
      <c r="F7" s="371"/>
      <c r="G7" s="371"/>
      <c r="H7" s="371"/>
      <c r="I7" s="371"/>
      <c r="J7" s="371"/>
      <c r="K7" s="371"/>
      <c r="L7" s="371"/>
      <c r="M7" s="371"/>
      <c r="N7" s="371"/>
      <c r="O7" s="580"/>
      <c r="P7" s="305"/>
      <c r="Q7" s="305"/>
      <c r="R7" s="305"/>
      <c r="S7" s="305"/>
      <c r="T7" s="563"/>
      <c r="U7" s="563"/>
    </row>
    <row r="8" spans="1:23">
      <c r="A8" s="279" t="s">
        <v>223</v>
      </c>
      <c r="B8" s="577">
        <v>2012</v>
      </c>
      <c r="C8" s="577"/>
      <c r="D8" s="577">
        <v>2013</v>
      </c>
      <c r="E8" s="577"/>
      <c r="F8" s="577">
        <v>2014</v>
      </c>
      <c r="G8" s="577"/>
      <c r="H8" s="577">
        <v>2015</v>
      </c>
      <c r="I8" s="577"/>
      <c r="J8" s="577">
        <v>2016</v>
      </c>
      <c r="K8" s="577"/>
      <c r="L8" s="577">
        <v>2017</v>
      </c>
      <c r="M8" s="577"/>
      <c r="N8" s="577">
        <v>2018</v>
      </c>
      <c r="O8" s="577"/>
      <c r="P8" s="577">
        <v>2019</v>
      </c>
      <c r="Q8" s="577"/>
      <c r="R8" s="577">
        <v>2020</v>
      </c>
      <c r="S8" s="577"/>
    </row>
    <row r="9" spans="1:23">
      <c r="A9" s="308" t="s">
        <v>281</v>
      </c>
      <c r="B9" s="581">
        <v>2.8816555507392598</v>
      </c>
      <c r="C9" s="310"/>
      <c r="D9" s="581">
        <v>2.8359865473882699</v>
      </c>
      <c r="E9" s="316"/>
      <c r="F9" s="581">
        <v>2.8778404949050902</v>
      </c>
      <c r="G9" s="316"/>
      <c r="H9" s="581">
        <v>2.9337917440469501</v>
      </c>
      <c r="I9" s="316" t="s">
        <v>313</v>
      </c>
      <c r="J9" s="581">
        <v>2.94038918698201</v>
      </c>
      <c r="K9" s="316" t="s">
        <v>313</v>
      </c>
      <c r="L9" s="581">
        <v>3.0539230519102101</v>
      </c>
      <c r="M9" s="316" t="s">
        <v>313</v>
      </c>
      <c r="N9" s="313">
        <v>3.1101054836648898</v>
      </c>
      <c r="O9" s="238" t="s">
        <v>313</v>
      </c>
      <c r="P9" s="313">
        <v>3.1677850204131</v>
      </c>
      <c r="Q9" s="311" t="s">
        <v>313</v>
      </c>
      <c r="R9" s="313">
        <v>3.12979479161721</v>
      </c>
      <c r="S9" s="311" t="s">
        <v>316</v>
      </c>
    </row>
    <row r="10" spans="1:23">
      <c r="A10" s="308" t="s">
        <v>282</v>
      </c>
      <c r="B10" s="581">
        <v>0.63887811111714998</v>
      </c>
      <c r="C10" s="582" t="s">
        <v>356</v>
      </c>
      <c r="D10" s="581">
        <v>0.62233614461391995</v>
      </c>
      <c r="E10" s="311" t="s">
        <v>356</v>
      </c>
      <c r="F10" s="581">
        <v>0.59249253387917999</v>
      </c>
      <c r="G10" s="311" t="s">
        <v>356</v>
      </c>
      <c r="H10" s="581">
        <v>0.61854097910636996</v>
      </c>
      <c r="I10" s="316"/>
      <c r="J10" s="581">
        <v>0.53019201749038003</v>
      </c>
      <c r="K10" s="316" t="s">
        <v>313</v>
      </c>
      <c r="L10" s="309">
        <v>0.55712242705852</v>
      </c>
      <c r="M10" s="316" t="s">
        <v>313</v>
      </c>
      <c r="N10" s="313">
        <v>0.49435091940902998</v>
      </c>
      <c r="O10" s="238" t="s">
        <v>313</v>
      </c>
      <c r="P10" s="313">
        <v>0.47278487406161002</v>
      </c>
      <c r="Q10" s="238" t="s">
        <v>313</v>
      </c>
      <c r="R10" s="313">
        <v>0.51975970014794004</v>
      </c>
      <c r="S10" s="317" t="s">
        <v>313</v>
      </c>
    </row>
    <row r="11" spans="1:23">
      <c r="A11" s="308" t="s">
        <v>314</v>
      </c>
      <c r="B11" s="309" t="s">
        <v>284</v>
      </c>
      <c r="C11" s="309"/>
      <c r="D11" s="581">
        <v>2.0938925137470101</v>
      </c>
      <c r="E11" s="311" t="s">
        <v>357</v>
      </c>
      <c r="F11" s="309" t="s">
        <v>284</v>
      </c>
      <c r="G11" s="316"/>
      <c r="H11" s="581">
        <v>1.8810428478864401</v>
      </c>
      <c r="I11" s="311" t="s">
        <v>316</v>
      </c>
      <c r="J11" s="309" t="s">
        <v>284</v>
      </c>
      <c r="K11" s="316" t="s">
        <v>313</v>
      </c>
      <c r="L11" s="309">
        <v>1.78852728610378</v>
      </c>
      <c r="M11" s="311" t="s">
        <v>316</v>
      </c>
      <c r="N11" s="313" t="s">
        <v>284</v>
      </c>
      <c r="O11" s="238" t="s">
        <v>313</v>
      </c>
      <c r="P11" s="313">
        <v>1.7985613328005301</v>
      </c>
      <c r="Q11" s="311" t="s">
        <v>316</v>
      </c>
      <c r="R11" s="313" t="s">
        <v>229</v>
      </c>
      <c r="S11" s="317" t="s">
        <v>313</v>
      </c>
    </row>
    <row r="12" spans="1:23">
      <c r="A12" s="308" t="s">
        <v>370</v>
      </c>
      <c r="B12" s="309">
        <v>1.1299999999999999</v>
      </c>
      <c r="C12" s="309"/>
      <c r="D12" s="581">
        <v>1.19567</v>
      </c>
      <c r="E12" s="311"/>
      <c r="F12" s="309">
        <v>1.2713099999999999</v>
      </c>
      <c r="G12" s="316"/>
      <c r="H12" s="581">
        <v>1.37</v>
      </c>
      <c r="I12" s="311"/>
      <c r="J12" s="309">
        <v>1.29</v>
      </c>
      <c r="K12" s="316"/>
      <c r="L12" s="309">
        <v>1.1200000000000001</v>
      </c>
      <c r="M12" s="311"/>
      <c r="N12" s="313">
        <v>1.19</v>
      </c>
      <c r="O12" s="238"/>
      <c r="P12" s="313">
        <v>1.23</v>
      </c>
      <c r="Q12" s="238"/>
      <c r="R12" s="313">
        <v>1.17</v>
      </c>
      <c r="S12" s="317"/>
    </row>
    <row r="13" spans="1:23">
      <c r="A13" s="308" t="s">
        <v>317</v>
      </c>
      <c r="B13" s="581">
        <v>1.7723282769657001</v>
      </c>
      <c r="C13" s="582" t="s">
        <v>358</v>
      </c>
      <c r="D13" s="581">
        <v>1.7054041877842401</v>
      </c>
      <c r="E13" s="311"/>
      <c r="F13" s="581">
        <v>1.71417285495299</v>
      </c>
      <c r="G13" s="311" t="s">
        <v>358</v>
      </c>
      <c r="H13" s="581">
        <v>1.6932428542217499</v>
      </c>
      <c r="I13" s="316" t="s">
        <v>313</v>
      </c>
      <c r="J13" s="581">
        <v>1.7290246774308999</v>
      </c>
      <c r="K13" s="316" t="s">
        <v>313</v>
      </c>
      <c r="L13" s="309">
        <v>1.6870180473979499</v>
      </c>
      <c r="M13" s="316" t="s">
        <v>313</v>
      </c>
      <c r="N13" s="313">
        <v>1.73719346506089</v>
      </c>
      <c r="O13" s="311" t="s">
        <v>313</v>
      </c>
      <c r="P13" s="313">
        <v>1.75573347257023</v>
      </c>
      <c r="Q13" s="311" t="s">
        <v>313</v>
      </c>
      <c r="R13" s="313">
        <v>1.8948436448518999</v>
      </c>
      <c r="S13" s="315" t="s">
        <v>313</v>
      </c>
    </row>
    <row r="14" spans="1:23">
      <c r="A14" s="308" t="s">
        <v>318</v>
      </c>
      <c r="B14" s="581">
        <v>0.36220470205866001</v>
      </c>
      <c r="C14" s="581"/>
      <c r="D14" s="581">
        <v>0.38869966151507002</v>
      </c>
      <c r="E14" s="316"/>
      <c r="F14" s="581">
        <v>0.37503434196252</v>
      </c>
      <c r="G14" s="311" t="s">
        <v>358</v>
      </c>
      <c r="H14" s="581">
        <v>0.38296037016723</v>
      </c>
      <c r="I14" s="316" t="s">
        <v>313</v>
      </c>
      <c r="J14" s="581">
        <v>0.37103400006245002</v>
      </c>
      <c r="K14" s="311" t="s">
        <v>359</v>
      </c>
      <c r="L14" s="309">
        <v>0.35678893071412998</v>
      </c>
      <c r="M14" s="316" t="s">
        <v>313</v>
      </c>
      <c r="N14" s="313">
        <v>0.36916358837881003</v>
      </c>
      <c r="O14" s="311" t="s">
        <v>316</v>
      </c>
      <c r="P14" s="313">
        <v>0.34193456509807002</v>
      </c>
      <c r="Q14" s="311" t="s">
        <v>316</v>
      </c>
      <c r="R14" s="313">
        <v>0.33677783060196997</v>
      </c>
      <c r="S14" s="315" t="s">
        <v>316</v>
      </c>
    </row>
    <row r="15" spans="1:23">
      <c r="A15" s="308" t="s">
        <v>235</v>
      </c>
      <c r="B15" s="581">
        <v>1.91214100040848</v>
      </c>
      <c r="C15" s="581"/>
      <c r="D15" s="581">
        <v>1.99786393995445</v>
      </c>
      <c r="E15" s="316"/>
      <c r="F15" s="581">
        <v>2.0224325602260298</v>
      </c>
      <c r="G15" s="316"/>
      <c r="H15" s="581">
        <v>2.0570103702039102</v>
      </c>
      <c r="I15" s="316"/>
      <c r="J15" s="581">
        <v>2.1003284198944998</v>
      </c>
      <c r="K15" s="316" t="s">
        <v>313</v>
      </c>
      <c r="L15" s="581">
        <v>2.1160297739520901</v>
      </c>
      <c r="M15" s="316" t="s">
        <v>313</v>
      </c>
      <c r="N15" s="313">
        <v>2.1405780419068798</v>
      </c>
      <c r="O15" s="311" t="s">
        <v>313</v>
      </c>
      <c r="P15" s="313" t="s">
        <v>284</v>
      </c>
      <c r="Q15" s="311" t="s">
        <v>313</v>
      </c>
      <c r="R15" s="313" t="s">
        <v>229</v>
      </c>
      <c r="S15" s="315" t="s">
        <v>313</v>
      </c>
    </row>
    <row r="16" spans="1:23">
      <c r="A16" s="308" t="s">
        <v>236</v>
      </c>
      <c r="B16" s="581">
        <v>3.8504046040466</v>
      </c>
      <c r="C16" s="581"/>
      <c r="D16" s="581">
        <v>3.9512389820998401</v>
      </c>
      <c r="E16" s="316"/>
      <c r="F16" s="581">
        <v>4.0778647571876103</v>
      </c>
      <c r="G16" s="316"/>
      <c r="H16" s="581">
        <v>3.9782002517580599</v>
      </c>
      <c r="I16" s="316" t="s">
        <v>313</v>
      </c>
      <c r="J16" s="581">
        <v>3.9870371806907698</v>
      </c>
      <c r="K16" s="316" t="s">
        <v>313</v>
      </c>
      <c r="L16" s="581">
        <v>4.2920555990596396</v>
      </c>
      <c r="M16" s="316" t="s">
        <v>313</v>
      </c>
      <c r="N16" s="313">
        <v>4.5163338397987696</v>
      </c>
      <c r="O16" s="238" t="s">
        <v>313</v>
      </c>
      <c r="P16" s="313">
        <v>4.6270285804906797</v>
      </c>
      <c r="Q16" s="238" t="s">
        <v>313</v>
      </c>
      <c r="R16" s="313">
        <v>4.7957144336143402</v>
      </c>
      <c r="S16" s="317" t="s">
        <v>313</v>
      </c>
    </row>
    <row r="17" spans="1:19">
      <c r="A17" s="308" t="s">
        <v>288</v>
      </c>
      <c r="B17" s="581">
        <v>1.29877022477958</v>
      </c>
      <c r="C17" s="581"/>
      <c r="D17" s="581">
        <v>1.2752313916428499</v>
      </c>
      <c r="E17" s="316"/>
      <c r="F17" s="581">
        <v>1.24213118534178</v>
      </c>
      <c r="G17" s="316"/>
      <c r="H17" s="581">
        <v>1.2217881219784601</v>
      </c>
      <c r="I17" s="316" t="s">
        <v>313</v>
      </c>
      <c r="J17" s="581">
        <v>1.18985660702428</v>
      </c>
      <c r="K17" s="316" t="s">
        <v>313</v>
      </c>
      <c r="L17" s="581">
        <v>1.2097669575360499</v>
      </c>
      <c r="M17" s="316" t="s">
        <v>313</v>
      </c>
      <c r="N17" s="313">
        <v>1.2415075187376601</v>
      </c>
      <c r="O17" s="238" t="s">
        <v>313</v>
      </c>
      <c r="P17" s="313">
        <v>1.25024788982532</v>
      </c>
      <c r="Q17" s="311" t="s">
        <v>313</v>
      </c>
      <c r="R17" s="313">
        <v>1.41038954766102</v>
      </c>
      <c r="S17" s="315" t="s">
        <v>313</v>
      </c>
    </row>
    <row r="18" spans="1:19">
      <c r="A18" s="308" t="s">
        <v>320</v>
      </c>
      <c r="B18" s="581">
        <v>2.6816621120185999</v>
      </c>
      <c r="C18" s="582" t="s">
        <v>360</v>
      </c>
      <c r="D18" s="581">
        <v>2.7115403050047902</v>
      </c>
      <c r="E18" s="311" t="s">
        <v>360</v>
      </c>
      <c r="F18" s="581">
        <v>2.72149243195941</v>
      </c>
      <c r="G18" s="311" t="s">
        <v>360</v>
      </c>
      <c r="H18" s="581">
        <v>2.7869952707409</v>
      </c>
      <c r="I18" s="311" t="s">
        <v>361</v>
      </c>
      <c r="J18" s="581">
        <v>2.8535008039002299</v>
      </c>
      <c r="K18" s="311" t="s">
        <v>361</v>
      </c>
      <c r="L18" s="581">
        <v>2.9043241383562899</v>
      </c>
      <c r="M18" s="311" t="s">
        <v>312</v>
      </c>
      <c r="N18" s="313">
        <v>3.0101020510437402</v>
      </c>
      <c r="O18" s="311" t="s">
        <v>312</v>
      </c>
      <c r="P18" s="313">
        <v>3.1704866980815098</v>
      </c>
      <c r="Q18" s="311" t="s">
        <v>312</v>
      </c>
      <c r="R18" s="313">
        <v>3.4677709533033299</v>
      </c>
      <c r="S18" s="315" t="s">
        <v>312</v>
      </c>
    </row>
    <row r="19" spans="1:19">
      <c r="A19" s="308" t="s">
        <v>242</v>
      </c>
      <c r="B19" s="581">
        <v>3.3983236916587498</v>
      </c>
      <c r="C19" s="581"/>
      <c r="D19" s="581">
        <v>3.27137200777209</v>
      </c>
      <c r="E19" s="316"/>
      <c r="F19" s="581">
        <v>3.14750818039894</v>
      </c>
      <c r="G19" s="316"/>
      <c r="H19" s="581">
        <v>2.8719634789601902</v>
      </c>
      <c r="I19" s="316" t="s">
        <v>313</v>
      </c>
      <c r="J19" s="581">
        <v>2.72441820906776</v>
      </c>
      <c r="K19" s="316" t="s">
        <v>313</v>
      </c>
      <c r="L19" s="581">
        <v>2.7278712864724399</v>
      </c>
      <c r="M19" s="316" t="s">
        <v>313</v>
      </c>
      <c r="N19" s="313">
        <v>2.75749372488885</v>
      </c>
      <c r="O19" s="238" t="s">
        <v>313</v>
      </c>
      <c r="P19" s="313">
        <v>2.7996147720734799</v>
      </c>
      <c r="Q19" s="238" t="s">
        <v>313</v>
      </c>
      <c r="R19" s="313">
        <v>2.9124341491694601</v>
      </c>
      <c r="S19" s="317" t="s">
        <v>313</v>
      </c>
    </row>
    <row r="20" spans="1:19">
      <c r="A20" s="308" t="s">
        <v>321</v>
      </c>
      <c r="B20" s="581">
        <v>2.2270658233132501</v>
      </c>
      <c r="C20" s="581"/>
      <c r="D20" s="581">
        <v>2.2370251309637501</v>
      </c>
      <c r="E20" s="316"/>
      <c r="F20" s="581">
        <v>2.2759166699616</v>
      </c>
      <c r="G20" s="311" t="s">
        <v>358</v>
      </c>
      <c r="H20" s="581">
        <v>2.2270168465524498</v>
      </c>
      <c r="I20" s="316" t="s">
        <v>313</v>
      </c>
      <c r="J20" s="581">
        <v>2.2223838909928699</v>
      </c>
      <c r="K20" s="316" t="s">
        <v>313</v>
      </c>
      <c r="L20" s="581">
        <v>2.1988801353971401</v>
      </c>
      <c r="M20" s="311" t="s">
        <v>313</v>
      </c>
      <c r="N20" s="313">
        <v>2.1966601024158501</v>
      </c>
      <c r="O20" s="311" t="s">
        <v>313</v>
      </c>
      <c r="P20" s="313">
        <v>2.1917887624685402</v>
      </c>
      <c r="Q20" s="311" t="s">
        <v>313</v>
      </c>
      <c r="R20" s="313">
        <v>2.3038509618609901</v>
      </c>
      <c r="S20" s="315" t="s">
        <v>313</v>
      </c>
    </row>
    <row r="21" spans="1:19">
      <c r="A21" s="308" t="s">
        <v>322</v>
      </c>
      <c r="B21" s="581">
        <v>0.69956729150886998</v>
      </c>
      <c r="C21" s="581"/>
      <c r="D21" s="581">
        <v>0.81599986286290005</v>
      </c>
      <c r="E21" s="316"/>
      <c r="F21" s="581">
        <v>0.83943859824788003</v>
      </c>
      <c r="G21" s="316"/>
      <c r="H21" s="581">
        <v>0.96605480186583004</v>
      </c>
      <c r="I21" s="316" t="s">
        <v>313</v>
      </c>
      <c r="J21" s="581">
        <v>1.0052942360318899</v>
      </c>
      <c r="K21" s="316" t="s">
        <v>313</v>
      </c>
      <c r="L21" s="581">
        <v>1.15228436841708</v>
      </c>
      <c r="M21" s="316" t="s">
        <v>313</v>
      </c>
      <c r="N21" s="313">
        <v>1.2137102279749199</v>
      </c>
      <c r="O21" s="238" t="s">
        <v>313</v>
      </c>
      <c r="P21" s="313">
        <v>1.2749628340921899</v>
      </c>
      <c r="Q21" s="311" t="s">
        <v>313</v>
      </c>
      <c r="R21" s="313">
        <v>1.50792669769512</v>
      </c>
      <c r="S21" s="315" t="s">
        <v>313</v>
      </c>
    </row>
    <row r="22" spans="1:19">
      <c r="A22" s="308" t="s">
        <v>376</v>
      </c>
      <c r="B22" s="581">
        <v>0.74399000000000004</v>
      </c>
      <c r="C22" s="581"/>
      <c r="D22" s="581">
        <v>0.70642000000000005</v>
      </c>
      <c r="E22" s="316"/>
      <c r="F22" s="581">
        <v>0.70159000000000005</v>
      </c>
      <c r="G22" s="316"/>
      <c r="H22" s="581">
        <v>0.69310000000000005</v>
      </c>
      <c r="I22" s="316"/>
      <c r="J22" s="581">
        <v>0.66983999999999999</v>
      </c>
      <c r="K22" s="316"/>
      <c r="L22" s="581">
        <v>0.66571000000000002</v>
      </c>
      <c r="M22" s="316"/>
      <c r="N22" s="313">
        <v>0.65281999999999996</v>
      </c>
      <c r="O22" s="238"/>
      <c r="P22" s="313" t="s">
        <v>284</v>
      </c>
      <c r="Q22" s="311"/>
      <c r="R22" s="313" t="s">
        <v>229</v>
      </c>
      <c r="S22" s="315"/>
    </row>
    <row r="23" spans="1:19">
      <c r="A23" s="308" t="s">
        <v>350</v>
      </c>
      <c r="B23" s="581">
        <v>1.5611921972466301</v>
      </c>
      <c r="C23" s="582" t="s">
        <v>357</v>
      </c>
      <c r="D23" s="581">
        <v>1.5661943338321</v>
      </c>
      <c r="E23" s="311" t="s">
        <v>357</v>
      </c>
      <c r="F23" s="581">
        <v>1.52048615792385</v>
      </c>
      <c r="G23" s="311" t="s">
        <v>357</v>
      </c>
      <c r="H23" s="581">
        <v>1.18212347102242</v>
      </c>
      <c r="I23" s="311" t="s">
        <v>316</v>
      </c>
      <c r="J23" s="581">
        <v>1.17506931649379</v>
      </c>
      <c r="K23" s="311" t="s">
        <v>316</v>
      </c>
      <c r="L23" s="581">
        <v>1.25186819577632</v>
      </c>
      <c r="M23" s="311" t="s">
        <v>316</v>
      </c>
      <c r="N23" s="313">
        <v>1.1671974661278</v>
      </c>
      <c r="O23" s="311" t="s">
        <v>325</v>
      </c>
      <c r="P23" s="313">
        <v>1.2252743733864799</v>
      </c>
      <c r="Q23" s="311" t="s">
        <v>325</v>
      </c>
      <c r="R23" s="313">
        <v>1.2325207597325101</v>
      </c>
      <c r="S23" s="315" t="s">
        <v>325</v>
      </c>
    </row>
    <row r="24" spans="1:19">
      <c r="A24" s="308" t="s">
        <v>294</v>
      </c>
      <c r="B24" s="581">
        <v>1.2621904262894601</v>
      </c>
      <c r="C24" s="581"/>
      <c r="D24" s="581">
        <v>1.30107475343533</v>
      </c>
      <c r="E24" s="316"/>
      <c r="F24" s="581">
        <v>1.33840482053153</v>
      </c>
      <c r="G24" s="311" t="s">
        <v>357</v>
      </c>
      <c r="H24" s="581">
        <v>1.3385044295634501</v>
      </c>
      <c r="I24" s="316" t="s">
        <v>313</v>
      </c>
      <c r="J24" s="581">
        <v>1.3664224771651701</v>
      </c>
      <c r="K24" s="311" t="s">
        <v>359</v>
      </c>
      <c r="L24" s="581">
        <v>1.3701340924596701</v>
      </c>
      <c r="M24" s="316" t="s">
        <v>313</v>
      </c>
      <c r="N24" s="313">
        <v>1.42443086541245</v>
      </c>
      <c r="O24" s="238" t="s">
        <v>313</v>
      </c>
      <c r="P24" s="313">
        <v>1.4615914576501801</v>
      </c>
      <c r="Q24" s="311" t="s">
        <v>313</v>
      </c>
      <c r="R24" s="313">
        <v>1.5068005506737201</v>
      </c>
      <c r="S24" s="315" t="s">
        <v>313</v>
      </c>
    </row>
    <row r="25" spans="1:19">
      <c r="A25" s="308" t="s">
        <v>251</v>
      </c>
      <c r="B25" s="581">
        <v>3.2090839369545501</v>
      </c>
      <c r="C25" s="581"/>
      <c r="D25" s="581">
        <v>3.31495982714583</v>
      </c>
      <c r="E25" s="311" t="s">
        <v>358</v>
      </c>
      <c r="F25" s="581">
        <v>3.4002185352108301</v>
      </c>
      <c r="G25" s="316"/>
      <c r="H25" s="581">
        <v>3.2407072958259202</v>
      </c>
      <c r="I25" s="316" t="s">
        <v>313</v>
      </c>
      <c r="J25" s="581">
        <v>3.1066564578225702</v>
      </c>
      <c r="K25" s="316" t="s">
        <v>313</v>
      </c>
      <c r="L25" s="581">
        <v>3.1663561591326999</v>
      </c>
      <c r="M25" s="316" t="s">
        <v>313</v>
      </c>
      <c r="N25" s="313">
        <v>3.2191960154508399</v>
      </c>
      <c r="O25" s="311" t="s">
        <v>359</v>
      </c>
      <c r="P25" s="313">
        <v>3.2182373956553598</v>
      </c>
      <c r="Q25" s="311" t="s">
        <v>313</v>
      </c>
      <c r="R25" s="313">
        <v>3.2689711257499798</v>
      </c>
      <c r="S25" s="315" t="s">
        <v>313</v>
      </c>
    </row>
    <row r="26" spans="1:19">
      <c r="A26" s="319" t="s">
        <v>326</v>
      </c>
      <c r="B26" s="583">
        <v>0.42096051350064001</v>
      </c>
      <c r="C26" s="583"/>
      <c r="D26" s="583">
        <v>0.42502817743979998</v>
      </c>
      <c r="E26" s="321"/>
      <c r="F26" s="583">
        <v>0.43530090615191003</v>
      </c>
      <c r="G26" s="321"/>
      <c r="H26" s="583">
        <v>0.42942715223025002</v>
      </c>
      <c r="I26" s="321" t="s">
        <v>313</v>
      </c>
      <c r="J26" s="583">
        <v>0.38777599286638997</v>
      </c>
      <c r="K26" s="311" t="s">
        <v>313</v>
      </c>
      <c r="L26" s="583">
        <v>0.32831670238965999</v>
      </c>
      <c r="M26" s="311" t="s">
        <v>316</v>
      </c>
      <c r="N26" s="323">
        <v>0.30710939572830998</v>
      </c>
      <c r="O26" s="311" t="s">
        <v>316</v>
      </c>
      <c r="P26" s="323">
        <v>0.28393550344961999</v>
      </c>
      <c r="Q26" s="311" t="s">
        <v>316</v>
      </c>
      <c r="R26" s="323">
        <v>0.29638364356308</v>
      </c>
      <c r="S26" s="315" t="s">
        <v>316</v>
      </c>
    </row>
    <row r="27" spans="1:19">
      <c r="A27" s="308" t="s">
        <v>254</v>
      </c>
      <c r="B27" s="581">
        <v>1.6208718265159201</v>
      </c>
      <c r="C27" s="581"/>
      <c r="D27" s="581">
        <v>1.65237703274004</v>
      </c>
      <c r="E27" s="316"/>
      <c r="F27" s="581">
        <v>1.7150617642432799</v>
      </c>
      <c r="G27" s="316"/>
      <c r="H27" s="581">
        <v>1.92350415295208</v>
      </c>
      <c r="I27" s="316" t="s">
        <v>313</v>
      </c>
      <c r="J27" s="581">
        <v>2.03286548450194</v>
      </c>
      <c r="K27" s="316" t="s">
        <v>313</v>
      </c>
      <c r="L27" s="581">
        <v>2.0816748683384199</v>
      </c>
      <c r="M27" s="316" t="s">
        <v>313</v>
      </c>
      <c r="N27" s="313">
        <v>2.034823201264</v>
      </c>
      <c r="O27" s="238" t="s">
        <v>313</v>
      </c>
      <c r="P27" s="313">
        <v>2.13599515365435</v>
      </c>
      <c r="Q27" s="238" t="s">
        <v>313</v>
      </c>
      <c r="R27" s="313">
        <v>2.2443627539487099</v>
      </c>
      <c r="S27" s="317" t="s">
        <v>313</v>
      </c>
    </row>
    <row r="28" spans="1:19">
      <c r="A28" s="308" t="s">
        <v>297</v>
      </c>
      <c r="B28" s="581">
        <v>1.9162737491691799</v>
      </c>
      <c r="C28" s="582" t="s">
        <v>358</v>
      </c>
      <c r="D28" s="581">
        <v>2.1560632465406799</v>
      </c>
      <c r="E28" s="311" t="s">
        <v>358</v>
      </c>
      <c r="F28" s="581">
        <v>2.1732979927333398</v>
      </c>
      <c r="G28" s="316"/>
      <c r="H28" s="581">
        <v>2.14606207464261</v>
      </c>
      <c r="I28" s="316" t="s">
        <v>313</v>
      </c>
      <c r="J28" s="581">
        <v>2.1508123957946599</v>
      </c>
      <c r="K28" s="316" t="s">
        <v>313</v>
      </c>
      <c r="L28" s="581">
        <v>2.17856629989189</v>
      </c>
      <c r="M28" s="316" t="s">
        <v>313</v>
      </c>
      <c r="N28" s="313">
        <v>2.1387956128462098</v>
      </c>
      <c r="O28" s="311" t="s">
        <v>313</v>
      </c>
      <c r="P28" s="313">
        <v>2.1843540719877499</v>
      </c>
      <c r="Q28" s="311" t="s">
        <v>313</v>
      </c>
      <c r="R28" s="313">
        <v>2.32182089814571</v>
      </c>
      <c r="S28" s="315" t="s">
        <v>313</v>
      </c>
    </row>
    <row r="29" spans="1:19">
      <c r="A29" s="308" t="s">
        <v>258</v>
      </c>
      <c r="B29" s="581">
        <v>1.3786059928886201</v>
      </c>
      <c r="C29" s="581"/>
      <c r="D29" s="581">
        <v>1.3246764997519</v>
      </c>
      <c r="E29" s="316"/>
      <c r="F29" s="581">
        <v>1.289916954155</v>
      </c>
      <c r="G29" s="316"/>
      <c r="H29" s="581">
        <v>1.24329793791004</v>
      </c>
      <c r="I29" s="316" t="s">
        <v>313</v>
      </c>
      <c r="J29" s="581">
        <v>1.2807493273721</v>
      </c>
      <c r="K29" s="316" t="s">
        <v>313</v>
      </c>
      <c r="L29" s="581">
        <v>1.31928366318663</v>
      </c>
      <c r="M29" s="316" t="s">
        <v>313</v>
      </c>
      <c r="N29" s="313">
        <v>1.34955485152448</v>
      </c>
      <c r="O29" s="238" t="s">
        <v>313</v>
      </c>
      <c r="P29" s="313">
        <v>1.3956242315438301</v>
      </c>
      <c r="Q29" s="238" t="s">
        <v>313</v>
      </c>
      <c r="R29" s="313">
        <v>1.6139190788034601</v>
      </c>
      <c r="S29" s="317" t="s">
        <v>313</v>
      </c>
    </row>
    <row r="30" spans="1:19">
      <c r="A30" s="308" t="s">
        <v>298</v>
      </c>
      <c r="B30" s="581">
        <v>1.57715755398667</v>
      </c>
      <c r="C30" s="582" t="s">
        <v>357</v>
      </c>
      <c r="D30" s="581">
        <v>1.6218904746070399</v>
      </c>
      <c r="E30" s="316"/>
      <c r="F30" s="581">
        <v>1.64248355347911</v>
      </c>
      <c r="G30" s="311" t="s">
        <v>357</v>
      </c>
      <c r="H30" s="581">
        <v>2.2702725354216899</v>
      </c>
      <c r="I30" s="311" t="s">
        <v>325</v>
      </c>
      <c r="J30" s="581">
        <v>2.31144543454461</v>
      </c>
      <c r="K30" s="311" t="s">
        <v>325</v>
      </c>
      <c r="L30" s="581">
        <v>2.32319828029437</v>
      </c>
      <c r="M30" s="311" t="s">
        <v>325</v>
      </c>
      <c r="N30" s="313">
        <v>2.7048247667341898</v>
      </c>
      <c r="O30" s="311" t="s">
        <v>363</v>
      </c>
      <c r="P30" s="313">
        <v>2.6654921397387699</v>
      </c>
      <c r="Q30" s="311" t="s">
        <v>352</v>
      </c>
      <c r="R30" s="313">
        <v>2.9281316689372501</v>
      </c>
      <c r="S30" s="315" t="s">
        <v>352</v>
      </c>
    </row>
    <row r="31" spans="1:19">
      <c r="A31" s="308" t="s">
        <v>263</v>
      </c>
      <c r="B31" s="581">
        <v>1.02765690153822</v>
      </c>
      <c r="C31" s="581"/>
      <c r="D31" s="581">
        <v>1.0273212268971399</v>
      </c>
      <c r="E31" s="316"/>
      <c r="F31" s="581">
        <v>1.07241119823246</v>
      </c>
      <c r="G31" s="316"/>
      <c r="H31" s="581">
        <v>1.1008522823437299</v>
      </c>
      <c r="I31" s="316"/>
      <c r="J31" s="581">
        <v>1.1023807187966701</v>
      </c>
      <c r="K31" s="316" t="s">
        <v>313</v>
      </c>
      <c r="L31" s="581">
        <v>1.1096661573498099</v>
      </c>
      <c r="M31" s="316" t="s">
        <v>313</v>
      </c>
      <c r="N31" s="313">
        <v>0.99001661258975004</v>
      </c>
      <c r="O31" s="238" t="s">
        <v>313</v>
      </c>
      <c r="P31" s="313">
        <v>1.03878683639605</v>
      </c>
      <c r="Q31" s="238" t="s">
        <v>313</v>
      </c>
      <c r="R31" s="313">
        <v>1.0980295377567899</v>
      </c>
      <c r="S31" s="317" t="s">
        <v>313</v>
      </c>
    </row>
    <row r="32" spans="1:19">
      <c r="A32" s="308" t="s">
        <v>265</v>
      </c>
      <c r="B32" s="581">
        <v>0.73362955846813005</v>
      </c>
      <c r="C32" s="581"/>
      <c r="D32" s="581">
        <v>0.72487965645513996</v>
      </c>
      <c r="E32" s="316"/>
      <c r="F32" s="581">
        <v>0.77115062391195999</v>
      </c>
      <c r="G32" s="316"/>
      <c r="H32" s="581">
        <v>0.79845934926632001</v>
      </c>
      <c r="I32" s="316"/>
      <c r="J32" s="309">
        <v>0.81882256931163999</v>
      </c>
      <c r="K32" s="316" t="s">
        <v>313</v>
      </c>
      <c r="L32" s="309">
        <v>0.83214640944590001</v>
      </c>
      <c r="M32" s="316" t="s">
        <v>313</v>
      </c>
      <c r="N32" s="313">
        <v>0.75471338125973997</v>
      </c>
      <c r="O32" s="238" t="s">
        <v>313</v>
      </c>
      <c r="P32" s="313">
        <v>0.67915338690990001</v>
      </c>
      <c r="Q32" s="238" t="s">
        <v>313</v>
      </c>
      <c r="R32" s="313" t="s">
        <v>229</v>
      </c>
      <c r="S32" s="317" t="s">
        <v>313</v>
      </c>
    </row>
    <row r="33" spans="1:19">
      <c r="A33" s="308" t="s">
        <v>301</v>
      </c>
      <c r="B33" s="581">
        <v>3.2302490511839701</v>
      </c>
      <c r="C33" s="582" t="s">
        <v>357</v>
      </c>
      <c r="D33" s="581">
        <v>3.2604166039923399</v>
      </c>
      <c r="E33" s="311" t="s">
        <v>357</v>
      </c>
      <c r="F33" s="581">
        <v>3.1018375898195001</v>
      </c>
      <c r="G33" s="311" t="s">
        <v>357</v>
      </c>
      <c r="H33" s="581">
        <v>3.2190345196656698</v>
      </c>
      <c r="I33" s="311" t="s">
        <v>364</v>
      </c>
      <c r="J33" s="581">
        <v>3.2473611170567098</v>
      </c>
      <c r="K33" s="311" t="s">
        <v>316</v>
      </c>
      <c r="L33" s="581">
        <v>3.3627857077067</v>
      </c>
      <c r="M33" s="311" t="s">
        <v>364</v>
      </c>
      <c r="N33" s="313">
        <v>3.3210612583378101</v>
      </c>
      <c r="O33" s="311" t="s">
        <v>316</v>
      </c>
      <c r="P33" s="313">
        <v>3.3875823106654201</v>
      </c>
      <c r="Q33" s="311" t="s">
        <v>364</v>
      </c>
      <c r="R33" s="313">
        <v>3.48960353181816</v>
      </c>
      <c r="S33" s="315" t="s">
        <v>313</v>
      </c>
    </row>
    <row r="34" spans="1:19">
      <c r="A34" s="308" t="s">
        <v>267</v>
      </c>
      <c r="B34" s="581">
        <v>3.1862330734173998</v>
      </c>
      <c r="C34" s="581"/>
      <c r="D34" s="309" t="s">
        <v>284</v>
      </c>
      <c r="E34" s="316"/>
      <c r="F34" s="309" t="s">
        <v>284</v>
      </c>
      <c r="G34" s="316"/>
      <c r="H34" s="581">
        <v>3.0783207411431199</v>
      </c>
      <c r="I34" s="316" t="s">
        <v>313</v>
      </c>
      <c r="J34" s="309" t="s">
        <v>284</v>
      </c>
      <c r="K34" s="316" t="s">
        <v>313</v>
      </c>
      <c r="L34" s="309">
        <v>3.0746184584556899</v>
      </c>
      <c r="M34" s="316" t="s">
        <v>313</v>
      </c>
      <c r="N34" s="313" t="s">
        <v>284</v>
      </c>
      <c r="O34" s="238" t="s">
        <v>313</v>
      </c>
      <c r="P34" s="313">
        <v>3.1922187835687699</v>
      </c>
      <c r="Q34" s="238" t="s">
        <v>313</v>
      </c>
      <c r="R34" s="313" t="s">
        <v>229</v>
      </c>
      <c r="S34" s="317" t="s">
        <v>313</v>
      </c>
    </row>
    <row r="35" spans="1:19">
      <c r="A35" s="326" t="s">
        <v>268</v>
      </c>
      <c r="B35" s="578">
        <v>0.83216506705424997</v>
      </c>
      <c r="C35" s="578"/>
      <c r="D35" s="578">
        <v>0.81205989831296999</v>
      </c>
      <c r="E35" s="328"/>
      <c r="F35" s="578">
        <v>0.85639863745088995</v>
      </c>
      <c r="G35" s="328"/>
      <c r="H35" s="578">
        <v>0.87689333727455998</v>
      </c>
      <c r="I35" s="328" t="s">
        <v>313</v>
      </c>
      <c r="J35" s="578">
        <v>0.93815693228615005</v>
      </c>
      <c r="K35" s="328" t="s">
        <v>313</v>
      </c>
      <c r="L35" s="578">
        <v>0.95272161813092004</v>
      </c>
      <c r="M35" s="328" t="s">
        <v>313</v>
      </c>
      <c r="N35" s="331">
        <v>1.0252909517414901</v>
      </c>
      <c r="O35" s="330" t="s">
        <v>313</v>
      </c>
      <c r="P35" s="331">
        <v>1.06578244974656</v>
      </c>
      <c r="Q35" s="330" t="s">
        <v>313</v>
      </c>
      <c r="R35" s="331">
        <v>1.08863770775863</v>
      </c>
      <c r="S35" s="333" t="s">
        <v>313</v>
      </c>
    </row>
    <row r="36" spans="1:19">
      <c r="A36" s="584" t="s">
        <v>332</v>
      </c>
    </row>
    <row r="37" spans="1:19">
      <c r="A37" s="334" t="s">
        <v>374</v>
      </c>
      <c r="E37" s="568"/>
    </row>
    <row r="38" spans="1:19">
      <c r="A38" s="219" t="s">
        <v>333</v>
      </c>
    </row>
    <row r="39" spans="1:19">
      <c r="A39" s="219" t="s">
        <v>334</v>
      </c>
    </row>
    <row r="40" spans="1:19">
      <c r="A40" s="219" t="s">
        <v>214</v>
      </c>
    </row>
    <row r="41" spans="1:19">
      <c r="A41" s="219" t="s">
        <v>269</v>
      </c>
    </row>
    <row r="42" spans="1:19">
      <c r="A42" s="219" t="s">
        <v>366</v>
      </c>
    </row>
    <row r="43" spans="1:19">
      <c r="A43" s="223" t="s">
        <v>272</v>
      </c>
    </row>
    <row r="44" spans="1:19">
      <c r="A44" s="198" t="s">
        <v>344</v>
      </c>
    </row>
    <row r="45" spans="1:19">
      <c r="A45" s="198" t="s">
        <v>274</v>
      </c>
    </row>
    <row r="46" spans="1:19">
      <c r="A46" s="198" t="s">
        <v>377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R54"/>
  <sheetViews>
    <sheetView showGridLines="0" topLeftCell="A26" zoomScale="50" zoomScaleNormal="50" workbookViewId="0">
      <selection activeCell="C53" sqref="C53"/>
    </sheetView>
  </sheetViews>
  <sheetFormatPr defaultColWidth="11.42578125" defaultRowHeight="15"/>
  <cols>
    <col min="1" max="1" width="9.7109375" customWidth="1"/>
    <col min="2" max="2" width="37.85546875" bestFit="1" customWidth="1"/>
    <col min="3" max="12" width="22.42578125" customWidth="1"/>
    <col min="13" max="13" width="16.28515625" bestFit="1" customWidth="1"/>
    <col min="14" max="14" width="16.85546875" bestFit="1" customWidth="1"/>
    <col min="15" max="15" width="16.28515625" bestFit="1" customWidth="1"/>
    <col min="16" max="16" width="17" bestFit="1" customWidth="1"/>
    <col min="17" max="17" width="17.28515625" bestFit="1" customWidth="1"/>
    <col min="18" max="18" width="17.5703125" bestFit="1" customWidth="1"/>
  </cols>
  <sheetData>
    <row r="5" spans="1:12" ht="21.75">
      <c r="A5" s="16" t="s">
        <v>76</v>
      </c>
      <c r="B5" s="17"/>
      <c r="C5" s="18"/>
      <c r="D5" s="18"/>
      <c r="E5" s="18"/>
      <c r="F5" s="18"/>
      <c r="G5" s="18"/>
      <c r="H5" s="18"/>
      <c r="I5" s="18"/>
      <c r="J5" s="18"/>
      <c r="K5" s="18"/>
      <c r="L5" s="19"/>
    </row>
    <row r="6" spans="1:12" ht="21.75">
      <c r="A6" s="20" t="s">
        <v>77</v>
      </c>
      <c r="B6" s="21"/>
      <c r="C6" s="22"/>
      <c r="D6" s="22"/>
      <c r="E6" s="22"/>
      <c r="F6" s="22"/>
      <c r="G6" s="22"/>
      <c r="H6" s="22"/>
      <c r="I6" s="22"/>
      <c r="J6" s="1"/>
      <c r="K6" s="1"/>
      <c r="L6" s="23"/>
    </row>
    <row r="7" spans="1:12" ht="21.75">
      <c r="A7" s="24" t="s">
        <v>78</v>
      </c>
      <c r="B7" s="2"/>
      <c r="C7" s="3"/>
      <c r="D7" s="3"/>
      <c r="E7" s="3"/>
      <c r="F7" s="3"/>
      <c r="G7" s="3"/>
      <c r="H7" s="3"/>
      <c r="I7" s="3"/>
      <c r="J7" s="25"/>
      <c r="K7" s="25"/>
      <c r="L7" s="26"/>
    </row>
    <row r="8" spans="1:12" ht="23.25">
      <c r="A8" s="27"/>
      <c r="B8" s="4" t="s">
        <v>79</v>
      </c>
      <c r="C8" s="5">
        <v>2012</v>
      </c>
      <c r="D8" s="5">
        <v>2013</v>
      </c>
      <c r="E8" s="5">
        <v>2014</v>
      </c>
      <c r="F8" s="5">
        <v>2015</v>
      </c>
      <c r="G8" s="5">
        <v>2016</v>
      </c>
      <c r="H8" s="5" t="s">
        <v>80</v>
      </c>
      <c r="I8" s="5" t="s">
        <v>81</v>
      </c>
      <c r="J8" s="6" t="s">
        <v>82</v>
      </c>
      <c r="K8" s="6" t="s">
        <v>83</v>
      </c>
      <c r="L8" s="28" t="s">
        <v>84</v>
      </c>
    </row>
    <row r="9" spans="1:12" ht="21.75">
      <c r="A9" s="29" t="s">
        <v>85</v>
      </c>
      <c r="B9" s="30"/>
      <c r="C9" s="31"/>
      <c r="D9" s="31"/>
      <c r="E9" s="31"/>
      <c r="F9" s="31"/>
      <c r="G9" s="32"/>
      <c r="H9" s="32"/>
      <c r="I9" s="32"/>
      <c r="J9" s="32"/>
      <c r="K9" s="32"/>
      <c r="L9" s="33"/>
    </row>
    <row r="10" spans="1:12" ht="21.75">
      <c r="A10" s="34"/>
      <c r="B10" s="31" t="s">
        <v>85</v>
      </c>
      <c r="C10" s="35">
        <v>16027124.227600001</v>
      </c>
      <c r="D10" s="35">
        <v>13799409.628</v>
      </c>
      <c r="E10" s="35">
        <v>11288763.716399999</v>
      </c>
      <c r="F10" s="35">
        <v>12902294.7246</v>
      </c>
      <c r="G10" s="36">
        <v>13717250.6975</v>
      </c>
      <c r="H10" s="36">
        <v>12836089.100599902</v>
      </c>
      <c r="I10" s="36">
        <v>11800679.193132261</v>
      </c>
      <c r="J10" s="36">
        <v>11791160.296795813</v>
      </c>
      <c r="K10" s="36">
        <v>11557172.882307209</v>
      </c>
      <c r="L10" s="37">
        <v>11618003.98606969</v>
      </c>
    </row>
    <row r="11" spans="1:12" ht="21.75">
      <c r="A11" s="34"/>
      <c r="B11" s="31" t="s">
        <v>86</v>
      </c>
      <c r="C11" s="35">
        <v>1703739.2788</v>
      </c>
      <c r="D11" s="35">
        <v>3668930.6759000001</v>
      </c>
      <c r="E11" s="35">
        <v>2202165.4476999999</v>
      </c>
      <c r="F11" s="35">
        <v>1672104.0811000001</v>
      </c>
      <c r="G11" s="36">
        <v>3259392.7823999999</v>
      </c>
      <c r="H11" s="36">
        <v>2975618.2135458579</v>
      </c>
      <c r="I11" s="36">
        <v>3031034.6953965067</v>
      </c>
      <c r="J11" s="36">
        <v>2866260.4547980861</v>
      </c>
      <c r="K11" s="36">
        <v>2919025.2353182463</v>
      </c>
      <c r="L11" s="37">
        <v>3036794.0415756973</v>
      </c>
    </row>
    <row r="12" spans="1:12" ht="21.75">
      <c r="A12" s="34"/>
      <c r="B12" s="31" t="s">
        <v>87</v>
      </c>
      <c r="C12" s="35">
        <v>1001.3083</v>
      </c>
      <c r="D12" s="35">
        <v>10269.977500000001</v>
      </c>
      <c r="E12" s="35">
        <v>14889.019999999999</v>
      </c>
      <c r="F12" s="35">
        <v>50235.7192</v>
      </c>
      <c r="G12" s="36">
        <v>62299.048299999995</v>
      </c>
      <c r="H12" s="36">
        <v>65074.707168154739</v>
      </c>
      <c r="I12" s="36">
        <v>68248.129078078869</v>
      </c>
      <c r="J12" s="36">
        <v>77221.965980696201</v>
      </c>
      <c r="K12" s="36">
        <v>77323.503903767676</v>
      </c>
      <c r="L12" s="37">
        <v>82239.496023422791</v>
      </c>
    </row>
    <row r="13" spans="1:12" ht="21.75">
      <c r="A13" s="34"/>
      <c r="B13" s="31" t="s">
        <v>88</v>
      </c>
      <c r="C13" s="35">
        <v>1623</v>
      </c>
      <c r="D13" s="35">
        <v>6775</v>
      </c>
      <c r="E13" s="35">
        <v>1084.499</v>
      </c>
      <c r="F13" s="35">
        <v>47203.460599999999</v>
      </c>
      <c r="G13" s="36">
        <v>82665.568899999998</v>
      </c>
      <c r="H13" s="36">
        <v>89707.968144062586</v>
      </c>
      <c r="I13" s="36">
        <v>93295.401861543971</v>
      </c>
      <c r="J13" s="36">
        <v>99834.499348290832</v>
      </c>
      <c r="K13" s="36">
        <v>104664.11285301991</v>
      </c>
      <c r="L13" s="37">
        <v>113838.52856625462</v>
      </c>
    </row>
    <row r="14" spans="1:12" ht="21.75">
      <c r="A14" s="34"/>
      <c r="B14" s="31" t="s">
        <v>89</v>
      </c>
      <c r="C14" s="35">
        <v>94402.983999999997</v>
      </c>
      <c r="D14" s="35">
        <v>124918.33449999998</v>
      </c>
      <c r="E14" s="35">
        <v>87171.38</v>
      </c>
      <c r="F14" s="35">
        <v>171145.38</v>
      </c>
      <c r="G14" s="36">
        <v>224587.00320000001</v>
      </c>
      <c r="H14" s="36">
        <v>245244.29163890795</v>
      </c>
      <c r="I14" s="36">
        <v>260389.5324033153</v>
      </c>
      <c r="J14" s="36">
        <v>302238.36449572438</v>
      </c>
      <c r="K14" s="36">
        <v>351707.41276695183</v>
      </c>
      <c r="L14" s="37">
        <v>404371.01603024692</v>
      </c>
    </row>
    <row r="15" spans="1:12" ht="21.75">
      <c r="A15" s="29" t="s">
        <v>90</v>
      </c>
      <c r="B15" s="38"/>
      <c r="C15" s="39">
        <v>17827890.798700001</v>
      </c>
      <c r="D15" s="39">
        <v>17610303.615899999</v>
      </c>
      <c r="E15" s="39">
        <v>13594074.063099999</v>
      </c>
      <c r="F15" s="39">
        <v>14842983.365500001</v>
      </c>
      <c r="G15" s="40">
        <v>17346195.100299999</v>
      </c>
      <c r="H15" s="40">
        <v>16211734.281096883</v>
      </c>
      <c r="I15" s="40">
        <v>15253646.951871706</v>
      </c>
      <c r="J15" s="40">
        <v>15136715.5814186</v>
      </c>
      <c r="K15" s="40">
        <v>15009893.147149196</v>
      </c>
      <c r="L15" s="41">
        <v>15255247.06826531</v>
      </c>
    </row>
    <row r="16" spans="1:12" ht="21.75">
      <c r="A16" s="34"/>
      <c r="B16" s="31"/>
      <c r="C16" s="42"/>
      <c r="D16" s="42"/>
      <c r="E16" s="42"/>
      <c r="F16" s="42"/>
      <c r="G16" s="36"/>
      <c r="H16" s="36"/>
      <c r="I16" s="36"/>
      <c r="J16" s="36"/>
      <c r="K16" s="36"/>
      <c r="L16" s="37"/>
    </row>
    <row r="17" spans="1:12" ht="21.75">
      <c r="A17" s="29" t="s">
        <v>86</v>
      </c>
      <c r="B17" s="30"/>
      <c r="C17" s="42"/>
      <c r="D17" s="42"/>
      <c r="E17" s="42"/>
      <c r="F17" s="42"/>
      <c r="G17" s="36"/>
      <c r="H17" s="36"/>
      <c r="I17" s="36"/>
      <c r="J17" s="36"/>
      <c r="K17" s="36"/>
      <c r="L17" s="37"/>
    </row>
    <row r="18" spans="1:12" ht="21.75">
      <c r="A18" s="34"/>
      <c r="B18" s="31" t="s">
        <v>85</v>
      </c>
      <c r="C18" s="35">
        <v>224587</v>
      </c>
      <c r="D18" s="35">
        <v>193122</v>
      </c>
      <c r="E18" s="35">
        <v>431628</v>
      </c>
      <c r="F18" s="35">
        <v>650399</v>
      </c>
      <c r="G18" s="36">
        <v>647172</v>
      </c>
      <c r="H18" s="36">
        <v>605599.30255757726</v>
      </c>
      <c r="I18" s="36">
        <v>556749.25852085394</v>
      </c>
      <c r="J18" s="36">
        <v>556300.16246540495</v>
      </c>
      <c r="K18" s="36">
        <v>545260.77080093557</v>
      </c>
      <c r="L18" s="37">
        <v>548130.74729639664</v>
      </c>
    </row>
    <row r="19" spans="1:12" ht="21.75">
      <c r="A19" s="34"/>
      <c r="B19" s="31" t="s">
        <v>86</v>
      </c>
      <c r="C19" s="35">
        <v>25159961.669390846</v>
      </c>
      <c r="D19" s="35">
        <v>28519966.708628885</v>
      </c>
      <c r="E19" s="35">
        <v>24002144.576556828</v>
      </c>
      <c r="F19" s="35">
        <v>23190499.778811712</v>
      </c>
      <c r="G19" s="36">
        <v>19770039.997701496</v>
      </c>
      <c r="H19" s="36">
        <v>18048788.540414449</v>
      </c>
      <c r="I19" s="36">
        <v>18384920.493775561</v>
      </c>
      <c r="J19" s="36">
        <v>17385472.57672428</v>
      </c>
      <c r="K19" s="36">
        <v>17705520.478586964</v>
      </c>
      <c r="L19" s="37">
        <v>18419854.14919078</v>
      </c>
    </row>
    <row r="20" spans="1:12" ht="21.75">
      <c r="A20" s="34"/>
      <c r="B20" s="31" t="s">
        <v>87</v>
      </c>
      <c r="C20" s="35">
        <v>98047</v>
      </c>
      <c r="D20" s="35">
        <v>98708</v>
      </c>
      <c r="E20" s="35">
        <v>37050</v>
      </c>
      <c r="F20" s="35">
        <v>16069</v>
      </c>
      <c r="G20" s="36">
        <v>23872</v>
      </c>
      <c r="H20" s="36">
        <v>24935.588133505884</v>
      </c>
      <c r="I20" s="36">
        <v>26151.59270983436</v>
      </c>
      <c r="J20" s="36">
        <v>29590.223642167253</v>
      </c>
      <c r="K20" s="36">
        <v>29629.131352087479</v>
      </c>
      <c r="L20" s="37">
        <v>31512.860992952741</v>
      </c>
    </row>
    <row r="21" spans="1:12" ht="21.75">
      <c r="A21" s="34"/>
      <c r="B21" s="31" t="s">
        <v>88</v>
      </c>
      <c r="C21" s="35">
        <v>31870</v>
      </c>
      <c r="D21" s="35">
        <v>16168</v>
      </c>
      <c r="E21" s="35">
        <v>17483</v>
      </c>
      <c r="F21" s="35">
        <v>16429</v>
      </c>
      <c r="G21" s="36">
        <v>20119</v>
      </c>
      <c r="H21" s="36">
        <v>21832.966676533637</v>
      </c>
      <c r="I21" s="36">
        <v>22706.069951844282</v>
      </c>
      <c r="J21" s="36">
        <v>24297.543936557402</v>
      </c>
      <c r="K21" s="36">
        <v>25472.966732222023</v>
      </c>
      <c r="L21" s="37">
        <v>27705.81980745888</v>
      </c>
    </row>
    <row r="22" spans="1:12" ht="21.75">
      <c r="A22" s="34"/>
      <c r="B22" s="31" t="s">
        <v>89</v>
      </c>
      <c r="C22" s="35">
        <v>101232</v>
      </c>
      <c r="D22" s="35">
        <v>90445</v>
      </c>
      <c r="E22" s="35">
        <v>116844.00000000001</v>
      </c>
      <c r="F22" s="35">
        <v>148008</v>
      </c>
      <c r="G22" s="36">
        <v>131354</v>
      </c>
      <c r="H22" s="36">
        <v>143435.80984180974</v>
      </c>
      <c r="I22" s="36">
        <v>152293.79328262518</v>
      </c>
      <c r="J22" s="36">
        <v>176769.88233650103</v>
      </c>
      <c r="K22" s="36">
        <v>205702.80042184645</v>
      </c>
      <c r="L22" s="37">
        <v>236504.11503258819</v>
      </c>
    </row>
    <row r="23" spans="1:12" ht="21.75">
      <c r="A23" s="29" t="s">
        <v>91</v>
      </c>
      <c r="B23" s="38"/>
      <c r="C23" s="39">
        <v>25615697.669390846</v>
      </c>
      <c r="D23" s="39">
        <v>28918409.708628885</v>
      </c>
      <c r="E23" s="39">
        <v>24605149.576556828</v>
      </c>
      <c r="F23" s="39">
        <v>24021404.778811712</v>
      </c>
      <c r="G23" s="40">
        <v>20592556.997701496</v>
      </c>
      <c r="H23" s="40">
        <v>18844592.207623873</v>
      </c>
      <c r="I23" s="40">
        <v>19142821.208240718</v>
      </c>
      <c r="J23" s="40">
        <v>18172430.38910491</v>
      </c>
      <c r="K23" s="40">
        <v>18511586.147894055</v>
      </c>
      <c r="L23" s="41">
        <v>19263707.692320175</v>
      </c>
    </row>
    <row r="24" spans="1:12" ht="21.75">
      <c r="A24" s="34"/>
      <c r="B24" s="31"/>
      <c r="C24" s="42"/>
      <c r="D24" s="42"/>
      <c r="E24" s="42"/>
      <c r="F24" s="42"/>
      <c r="G24" s="36"/>
      <c r="H24" s="36"/>
      <c r="I24" s="36"/>
      <c r="J24" s="36"/>
      <c r="K24" s="36"/>
      <c r="L24" s="37"/>
    </row>
    <row r="25" spans="1:12" ht="21.75">
      <c r="A25" s="29" t="s">
        <v>87</v>
      </c>
      <c r="B25" s="30"/>
      <c r="C25" s="42"/>
      <c r="D25" s="42"/>
      <c r="E25" s="42"/>
      <c r="F25" s="42"/>
      <c r="G25" s="36"/>
      <c r="H25" s="36"/>
      <c r="I25" s="36"/>
      <c r="J25" s="36"/>
      <c r="K25" s="36"/>
      <c r="L25" s="37"/>
    </row>
    <row r="26" spans="1:12" ht="21.75">
      <c r="A26" s="34"/>
      <c r="B26" s="31" t="s">
        <v>85</v>
      </c>
      <c r="C26" s="35">
        <v>93089</v>
      </c>
      <c r="D26" s="35">
        <v>139033</v>
      </c>
      <c r="E26" s="35">
        <v>87792</v>
      </c>
      <c r="F26" s="35">
        <v>130100</v>
      </c>
      <c r="G26" s="36">
        <v>138744</v>
      </c>
      <c r="H26" s="36">
        <v>129831.4352815766</v>
      </c>
      <c r="I26" s="36">
        <v>119358.71626741787</v>
      </c>
      <c r="J26" s="36">
        <v>119262.4367882111</v>
      </c>
      <c r="K26" s="36">
        <v>116895.75628118182</v>
      </c>
      <c r="L26" s="37">
        <v>117511.03632865955</v>
      </c>
    </row>
    <row r="27" spans="1:12" ht="21.75">
      <c r="A27" s="34"/>
      <c r="B27" s="43" t="s">
        <v>86</v>
      </c>
      <c r="C27" s="35">
        <v>19212452.639769927</v>
      </c>
      <c r="D27" s="35">
        <v>18507307.337790728</v>
      </c>
      <c r="E27" s="35">
        <v>16027271.079698555</v>
      </c>
      <c r="F27" s="35">
        <v>18363210.745422967</v>
      </c>
      <c r="G27" s="36">
        <v>17817078.389650047</v>
      </c>
      <c r="H27" s="36">
        <v>16265858.860182825</v>
      </c>
      <c r="I27" s="36">
        <v>16568786.389059721</v>
      </c>
      <c r="J27" s="36">
        <v>15668067.832772255</v>
      </c>
      <c r="K27" s="36">
        <v>15956500.155448057</v>
      </c>
      <c r="L27" s="37">
        <v>16600269.161833188</v>
      </c>
    </row>
    <row r="28" spans="1:12" ht="43.5">
      <c r="A28" s="34"/>
      <c r="B28" s="44" t="s">
        <v>92</v>
      </c>
      <c r="C28" s="35">
        <v>2295948.8132161857</v>
      </c>
      <c r="D28" s="35">
        <v>2298844.9137704973</v>
      </c>
      <c r="E28" s="35">
        <v>19464252.022284668</v>
      </c>
      <c r="F28" s="35">
        <v>20199325.680185318</v>
      </c>
      <c r="G28" s="36">
        <v>19583809.587388463</v>
      </c>
      <c r="H28" s="36">
        <v>17878772.025732368</v>
      </c>
      <c r="I28" s="36">
        <v>18211737.673329756</v>
      </c>
      <c r="J28" s="36">
        <v>17221704.385469947</v>
      </c>
      <c r="K28" s="36">
        <v>17538737.490595218</v>
      </c>
      <c r="L28" s="37">
        <v>18246342.259659506</v>
      </c>
    </row>
    <row r="29" spans="1:12" ht="21.75">
      <c r="A29" s="34"/>
      <c r="B29" s="31" t="s">
        <v>93</v>
      </c>
      <c r="C29" s="35">
        <v>21508401.452986114</v>
      </c>
      <c r="D29" s="35">
        <v>20806152.251561224</v>
      </c>
      <c r="E29" s="35">
        <v>35491523.101983227</v>
      </c>
      <c r="F29" s="35">
        <v>38562536.425608285</v>
      </c>
      <c r="G29" s="35">
        <v>37400887.97703851</v>
      </c>
      <c r="H29" s="35">
        <v>34144630.885915197</v>
      </c>
      <c r="I29" s="35">
        <v>34780524.062389478</v>
      </c>
      <c r="J29" s="35">
        <v>32889772.218242206</v>
      </c>
      <c r="K29" s="35">
        <v>33495237.646043275</v>
      </c>
      <c r="L29" s="45">
        <v>34846611.421492696</v>
      </c>
    </row>
    <row r="30" spans="1:12" ht="21.75">
      <c r="A30" s="34"/>
      <c r="B30" s="31" t="s">
        <v>87</v>
      </c>
      <c r="C30" s="35">
        <v>809443</v>
      </c>
      <c r="D30" s="35">
        <v>941855</v>
      </c>
      <c r="E30" s="35">
        <v>1440805</v>
      </c>
      <c r="F30" s="35">
        <v>1320480</v>
      </c>
      <c r="G30" s="36">
        <v>1654991</v>
      </c>
      <c r="H30" s="36">
        <v>1728727.1255302881</v>
      </c>
      <c r="I30" s="36">
        <v>1813029.9334132657</v>
      </c>
      <c r="J30" s="36">
        <v>2051422.3280736438</v>
      </c>
      <c r="K30" s="36">
        <v>2054119.7103519859</v>
      </c>
      <c r="L30" s="37">
        <v>2184714.3652642365</v>
      </c>
    </row>
    <row r="31" spans="1:12" ht="21.75">
      <c r="A31" s="34"/>
      <c r="B31" s="31" t="s">
        <v>88</v>
      </c>
      <c r="C31" s="35">
        <v>52726.999999999993</v>
      </c>
      <c r="D31" s="35">
        <v>80708</v>
      </c>
      <c r="E31" s="35">
        <v>94083</v>
      </c>
      <c r="F31" s="35">
        <v>92566</v>
      </c>
      <c r="G31" s="36">
        <v>101486</v>
      </c>
      <c r="H31" s="36">
        <v>110131.73895992308</v>
      </c>
      <c r="I31" s="36">
        <v>114535.92202062074</v>
      </c>
      <c r="J31" s="36">
        <v>122563.7727494142</v>
      </c>
      <c r="K31" s="36">
        <v>128492.94208391491</v>
      </c>
      <c r="L31" s="37">
        <v>139756.09269743881</v>
      </c>
    </row>
    <row r="32" spans="1:12" ht="21.75">
      <c r="A32" s="34"/>
      <c r="B32" s="31" t="s">
        <v>89</v>
      </c>
      <c r="C32" s="35">
        <v>9040.9999999999982</v>
      </c>
      <c r="D32" s="35">
        <v>12866.000000000002</v>
      </c>
      <c r="E32" s="35">
        <v>35016</v>
      </c>
      <c r="F32" s="35">
        <v>40437</v>
      </c>
      <c r="G32" s="36">
        <v>48502</v>
      </c>
      <c r="H32" s="36">
        <v>52963.165559841778</v>
      </c>
      <c r="I32" s="36">
        <v>56233.944621358212</v>
      </c>
      <c r="J32" s="36">
        <v>65271.653951040498</v>
      </c>
      <c r="K32" s="36">
        <v>75955.031640151021</v>
      </c>
      <c r="L32" s="37">
        <v>87328.308139155211</v>
      </c>
    </row>
    <row r="33" spans="1:12" ht="21.75">
      <c r="A33" s="29" t="s">
        <v>94</v>
      </c>
      <c r="B33" s="38"/>
      <c r="C33" s="39">
        <v>22472701.452986114</v>
      </c>
      <c r="D33" s="39">
        <v>21980614.251561224</v>
      </c>
      <c r="E33" s="39">
        <v>37149219.101983227</v>
      </c>
      <c r="F33" s="39">
        <v>40146119.425608285</v>
      </c>
      <c r="G33" s="40">
        <v>39344610.97703851</v>
      </c>
      <c r="H33" s="40">
        <v>36166284.351246826</v>
      </c>
      <c r="I33" s="40">
        <v>36883682.578712143</v>
      </c>
      <c r="J33" s="40">
        <v>35248292.409804516</v>
      </c>
      <c r="K33" s="40">
        <v>35870701.086400509</v>
      </c>
      <c r="L33" s="41">
        <v>37375921.223922186</v>
      </c>
    </row>
    <row r="34" spans="1:12" ht="21.75">
      <c r="A34" s="34"/>
      <c r="B34" s="31"/>
      <c r="C34" s="46"/>
      <c r="D34" s="46"/>
      <c r="E34" s="46"/>
      <c r="F34" s="46"/>
      <c r="G34" s="46"/>
      <c r="H34" s="46"/>
      <c r="I34" s="46"/>
      <c r="J34" s="46"/>
      <c r="K34" s="46"/>
      <c r="L34" s="47"/>
    </row>
    <row r="35" spans="1:12" ht="21.75">
      <c r="A35" s="29" t="s">
        <v>95</v>
      </c>
      <c r="B35" s="30"/>
      <c r="C35" s="42"/>
      <c r="D35" s="42"/>
      <c r="E35" s="42"/>
      <c r="F35" s="42"/>
      <c r="G35" s="36"/>
      <c r="H35" s="36"/>
      <c r="I35" s="36"/>
      <c r="J35" s="36"/>
      <c r="K35" s="36"/>
      <c r="L35" s="37"/>
    </row>
    <row r="36" spans="1:12" ht="21.75">
      <c r="A36" s="34"/>
      <c r="B36" s="31" t="s">
        <v>85</v>
      </c>
      <c r="C36" s="35">
        <v>77282</v>
      </c>
      <c r="D36" s="35">
        <v>83042</v>
      </c>
      <c r="E36" s="35">
        <v>162552</v>
      </c>
      <c r="F36" s="35">
        <v>186257</v>
      </c>
      <c r="G36" s="36">
        <v>159595</v>
      </c>
      <c r="H36" s="36">
        <v>149343.01961715979</v>
      </c>
      <c r="I36" s="36">
        <v>137296.41874746696</v>
      </c>
      <c r="J36" s="36">
        <v>137185.67000529429</v>
      </c>
      <c r="K36" s="36">
        <v>134463.31534116945</v>
      </c>
      <c r="L36" s="37">
        <v>135171.06212068576</v>
      </c>
    </row>
    <row r="37" spans="1:12" ht="21.75">
      <c r="A37" s="48"/>
      <c r="B37" s="31" t="s">
        <v>86</v>
      </c>
      <c r="C37" s="35">
        <v>227689</v>
      </c>
      <c r="D37" s="35">
        <v>146230</v>
      </c>
      <c r="E37" s="35">
        <v>171941</v>
      </c>
      <c r="F37" s="35">
        <v>131798</v>
      </c>
      <c r="G37" s="36">
        <v>140872</v>
      </c>
      <c r="H37" s="36">
        <v>128607.17224451079</v>
      </c>
      <c r="I37" s="36">
        <v>131002.29033933465</v>
      </c>
      <c r="J37" s="36">
        <v>123880.69488544497</v>
      </c>
      <c r="K37" s="36">
        <v>126161.20559945679</v>
      </c>
      <c r="L37" s="37">
        <v>131251.21112584925</v>
      </c>
    </row>
    <row r="38" spans="1:12" ht="21.75">
      <c r="A38" s="34"/>
      <c r="B38" s="31" t="s">
        <v>87</v>
      </c>
      <c r="C38" s="35">
        <v>1890.0000000000002</v>
      </c>
      <c r="D38" s="35">
        <v>2028</v>
      </c>
      <c r="E38" s="35">
        <v>2566</v>
      </c>
      <c r="F38" s="35">
        <v>2636</v>
      </c>
      <c r="G38" s="36">
        <v>2710</v>
      </c>
      <c r="H38" s="36">
        <v>2830.7407775553347</v>
      </c>
      <c r="I38" s="36">
        <v>2968.7841925121952</v>
      </c>
      <c r="J38" s="36">
        <v>3359.1448588418757</v>
      </c>
      <c r="K38" s="36">
        <v>3363.5617444770892</v>
      </c>
      <c r="L38" s="37">
        <v>3577.4067229767902</v>
      </c>
    </row>
    <row r="39" spans="1:12" ht="21.75">
      <c r="A39" s="34"/>
      <c r="B39" s="31" t="s">
        <v>88</v>
      </c>
      <c r="C39" s="35">
        <v>301704</v>
      </c>
      <c r="D39" s="35">
        <v>365796</v>
      </c>
      <c r="E39" s="35">
        <v>282041</v>
      </c>
      <c r="F39" s="35">
        <v>281107</v>
      </c>
      <c r="G39" s="36">
        <v>311829</v>
      </c>
      <c r="H39" s="36">
        <v>338394.16301887808</v>
      </c>
      <c r="I39" s="36">
        <v>351926.59113343857</v>
      </c>
      <c r="J39" s="36">
        <v>376593.21179943136</v>
      </c>
      <c r="K39" s="36">
        <v>394811.35956767539</v>
      </c>
      <c r="L39" s="37">
        <v>429418.86200805684</v>
      </c>
    </row>
    <row r="40" spans="1:12" ht="21.75">
      <c r="A40" s="34"/>
      <c r="B40" s="31" t="s">
        <v>89</v>
      </c>
      <c r="C40" s="35">
        <v>61646</v>
      </c>
      <c r="D40" s="35">
        <v>76208</v>
      </c>
      <c r="E40" s="35">
        <v>141798</v>
      </c>
      <c r="F40" s="35">
        <v>141375</v>
      </c>
      <c r="G40" s="36">
        <v>157283</v>
      </c>
      <c r="H40" s="36">
        <v>171749.733387254</v>
      </c>
      <c r="I40" s="36">
        <v>182356.26390419123</v>
      </c>
      <c r="J40" s="36">
        <v>211663.88083752221</v>
      </c>
      <c r="K40" s="36">
        <v>246308.0953663328</v>
      </c>
      <c r="L40" s="37">
        <v>283189.52391758584</v>
      </c>
    </row>
    <row r="41" spans="1:12" ht="21.75">
      <c r="A41" s="29" t="s">
        <v>96</v>
      </c>
      <c r="B41" s="38"/>
      <c r="C41" s="39">
        <v>670211</v>
      </c>
      <c r="D41" s="39">
        <v>673304.00000000012</v>
      </c>
      <c r="E41" s="39">
        <v>760898</v>
      </c>
      <c r="F41" s="39">
        <v>743173</v>
      </c>
      <c r="G41" s="40">
        <v>772289</v>
      </c>
      <c r="H41" s="40">
        <v>790924.82904535788</v>
      </c>
      <c r="I41" s="40">
        <v>805550.34831694362</v>
      </c>
      <c r="J41" s="40">
        <v>852682.60238653468</v>
      </c>
      <c r="K41" s="40">
        <v>905107.53761911148</v>
      </c>
      <c r="L41" s="41">
        <v>982608.06589515437</v>
      </c>
    </row>
    <row r="42" spans="1:12" ht="21.75">
      <c r="A42" s="34"/>
      <c r="B42" s="31"/>
      <c r="C42" s="42"/>
      <c r="D42" s="42"/>
      <c r="E42" s="42"/>
      <c r="F42" s="42"/>
      <c r="G42" s="36"/>
      <c r="H42" s="36"/>
      <c r="I42" s="36"/>
      <c r="J42" s="36"/>
      <c r="K42" s="36"/>
      <c r="L42" s="37"/>
    </row>
    <row r="43" spans="1:12" ht="21.75">
      <c r="A43" s="29" t="s">
        <v>97</v>
      </c>
      <c r="B43" s="31"/>
      <c r="C43" s="42"/>
      <c r="D43" s="42"/>
      <c r="E43" s="42"/>
      <c r="F43" s="42"/>
      <c r="G43" s="36"/>
      <c r="H43" s="36"/>
      <c r="I43" s="36"/>
      <c r="J43" s="36"/>
      <c r="K43" s="36"/>
      <c r="L43" s="37"/>
    </row>
    <row r="44" spans="1:12" ht="21.75">
      <c r="A44" s="34"/>
      <c r="B44" s="31" t="s">
        <v>85</v>
      </c>
      <c r="C44" s="42">
        <v>16422082.227600001</v>
      </c>
      <c r="D44" s="42">
        <v>14214606.628</v>
      </c>
      <c r="E44" s="42">
        <v>11970735.716399999</v>
      </c>
      <c r="F44" s="42">
        <v>13869050.7246</v>
      </c>
      <c r="G44" s="36">
        <v>14662761.6975</v>
      </c>
      <c r="H44" s="36">
        <v>13720862.858056216</v>
      </c>
      <c r="I44" s="36">
        <v>12614083.586668</v>
      </c>
      <c r="J44" s="36">
        <v>12603908.566054724</v>
      </c>
      <c r="K44" s="36">
        <v>12353792.724730495</v>
      </c>
      <c r="L44" s="37">
        <v>12418816.831815433</v>
      </c>
    </row>
    <row r="45" spans="1:12" ht="21.75">
      <c r="A45" s="48"/>
      <c r="B45" s="31" t="s">
        <v>86</v>
      </c>
      <c r="C45" s="42">
        <v>48599791.401176967</v>
      </c>
      <c r="D45" s="42">
        <v>53141279.636090107</v>
      </c>
      <c r="E45" s="42">
        <v>61867774.126240052</v>
      </c>
      <c r="F45" s="42">
        <v>63556938.285519995</v>
      </c>
      <c r="G45" s="36">
        <v>60571192.757140003</v>
      </c>
      <c r="H45" s="36">
        <v>55297644.812120005</v>
      </c>
      <c r="I45" s="36">
        <v>56327481.541900873</v>
      </c>
      <c r="J45" s="36">
        <v>53265385.944650009</v>
      </c>
      <c r="K45" s="36">
        <v>54245944.565547936</v>
      </c>
      <c r="L45" s="37">
        <v>56434510.823385015</v>
      </c>
    </row>
    <row r="46" spans="1:12" ht="21.75">
      <c r="A46" s="34"/>
      <c r="B46" s="31" t="s">
        <v>87</v>
      </c>
      <c r="C46" s="42">
        <v>910381.30830000003</v>
      </c>
      <c r="D46" s="42">
        <v>1052860.9775</v>
      </c>
      <c r="E46" s="42">
        <v>1495310.02</v>
      </c>
      <c r="F46" s="42">
        <v>1389420.7191999999</v>
      </c>
      <c r="G46" s="36">
        <v>1743872.0482999999</v>
      </c>
      <c r="H46" s="36">
        <v>1821568.1616095039</v>
      </c>
      <c r="I46" s="36">
        <v>1910398.439393691</v>
      </c>
      <c r="J46" s="36">
        <v>2161593.6625553491</v>
      </c>
      <c r="K46" s="36">
        <v>2164435.9073523181</v>
      </c>
      <c r="L46" s="37">
        <v>2302044.1290035886</v>
      </c>
    </row>
    <row r="47" spans="1:12" ht="21.75">
      <c r="A47" s="34"/>
      <c r="B47" s="31" t="s">
        <v>88</v>
      </c>
      <c r="C47" s="42">
        <v>387924</v>
      </c>
      <c r="D47" s="42">
        <v>469447</v>
      </c>
      <c r="E47" s="42">
        <v>394691.49900000001</v>
      </c>
      <c r="F47" s="42">
        <v>437305.46059999999</v>
      </c>
      <c r="G47" s="36">
        <v>516099.56890000001</v>
      </c>
      <c r="H47" s="36">
        <v>560066.83679939737</v>
      </c>
      <c r="I47" s="36">
        <v>582463.98496744758</v>
      </c>
      <c r="J47" s="36">
        <v>623289.02783369378</v>
      </c>
      <c r="K47" s="36">
        <v>653441.38123683224</v>
      </c>
      <c r="L47" s="37">
        <v>710719.30307920917</v>
      </c>
    </row>
    <row r="48" spans="1:12" ht="21.75">
      <c r="A48" s="34"/>
      <c r="B48" s="31" t="s">
        <v>89</v>
      </c>
      <c r="C48" s="42">
        <v>266321.984</v>
      </c>
      <c r="D48" s="42">
        <v>304437.3345</v>
      </c>
      <c r="E48" s="42">
        <v>380829.38</v>
      </c>
      <c r="F48" s="42">
        <v>500965.38</v>
      </c>
      <c r="G48" s="36">
        <v>561726.00320000004</v>
      </c>
      <c r="H48" s="36">
        <v>613393.0004278135</v>
      </c>
      <c r="I48" s="36">
        <v>651273.53421148995</v>
      </c>
      <c r="J48" s="36">
        <v>755943.78162078816</v>
      </c>
      <c r="K48" s="36">
        <v>879673.34019528213</v>
      </c>
      <c r="L48" s="37">
        <v>1011392.9631195762</v>
      </c>
    </row>
    <row r="49" spans="1:18" ht="21.75">
      <c r="A49" s="611" t="s">
        <v>98</v>
      </c>
      <c r="B49" s="612"/>
      <c r="C49" s="8">
        <v>66586500.921076968</v>
      </c>
      <c r="D49" s="8">
        <v>69182631.576090112</v>
      </c>
      <c r="E49" s="8">
        <v>76109340.741640046</v>
      </c>
      <c r="F49" s="8">
        <v>79753680.569919989</v>
      </c>
      <c r="G49" s="7">
        <v>78055652.075039998</v>
      </c>
      <c r="H49" s="7">
        <v>72013535.669012934</v>
      </c>
      <c r="I49" s="7">
        <v>72085701.087141484</v>
      </c>
      <c r="J49" s="7">
        <v>69410120.982714564</v>
      </c>
      <c r="K49" s="7">
        <v>70297287.919062868</v>
      </c>
      <c r="L49" s="49">
        <v>72877484.05040282</v>
      </c>
    </row>
    <row r="50" spans="1:18" ht="17.25">
      <c r="A50" s="9" t="s">
        <v>99</v>
      </c>
      <c r="B50" s="10"/>
      <c r="C50" s="10"/>
      <c r="D50" s="10"/>
      <c r="E50" s="10"/>
      <c r="F50" s="10"/>
      <c r="G50" s="11"/>
      <c r="H50" s="10"/>
      <c r="I50" s="11"/>
      <c r="J50" s="10"/>
      <c r="K50" s="12"/>
      <c r="L50" s="13"/>
      <c r="M50" s="12"/>
      <c r="N50" s="13"/>
      <c r="O50" s="13"/>
      <c r="P50" s="13"/>
      <c r="Q50" s="13"/>
      <c r="R50" s="13"/>
    </row>
    <row r="51" spans="1:18" ht="17.25">
      <c r="A51" s="9" t="s">
        <v>100</v>
      </c>
      <c r="B51" s="10"/>
      <c r="C51" s="10"/>
      <c r="D51" s="10"/>
      <c r="E51" s="10"/>
      <c r="F51" s="10"/>
      <c r="G51" s="11"/>
      <c r="H51" s="10"/>
      <c r="I51" s="11"/>
      <c r="J51" s="10"/>
      <c r="K51" s="12"/>
      <c r="L51" s="13"/>
      <c r="M51" s="12"/>
      <c r="N51" s="13"/>
      <c r="O51" s="13"/>
      <c r="P51" s="13"/>
      <c r="Q51" s="13"/>
      <c r="R51" s="13"/>
    </row>
    <row r="52" spans="1:18" ht="18.75">
      <c r="A52" s="9" t="s">
        <v>101</v>
      </c>
      <c r="B52" s="10"/>
      <c r="C52" s="10"/>
      <c r="D52" s="10"/>
      <c r="E52" s="14"/>
      <c r="F52" s="14"/>
      <c r="G52" s="14"/>
      <c r="H52" s="14"/>
      <c r="I52" s="14"/>
      <c r="J52" s="14"/>
      <c r="K52" s="14"/>
      <c r="L52" s="14"/>
      <c r="M52" s="14"/>
      <c r="N52" s="14"/>
      <c r="O52" s="14"/>
      <c r="P52" s="14"/>
      <c r="Q52" s="14"/>
      <c r="R52" s="14"/>
    </row>
    <row r="53" spans="1:18" ht="17.25">
      <c r="A53" s="9" t="s">
        <v>102</v>
      </c>
      <c r="B53" s="15"/>
      <c r="C53" s="15"/>
      <c r="D53" s="15"/>
      <c r="E53" s="15"/>
      <c r="F53" s="15"/>
      <c r="G53" s="11"/>
      <c r="H53" s="10"/>
      <c r="I53" s="11"/>
      <c r="J53" s="10"/>
      <c r="K53" s="12"/>
      <c r="L53" s="13"/>
      <c r="M53" s="12"/>
      <c r="N53" s="13"/>
      <c r="O53" s="13"/>
      <c r="P53" s="13"/>
      <c r="Q53" s="13"/>
      <c r="R53" s="13"/>
    </row>
    <row r="54" spans="1:18" ht="17.25">
      <c r="A54" s="9" t="s">
        <v>103</v>
      </c>
      <c r="G54" s="11"/>
      <c r="H54" s="15"/>
      <c r="I54" s="11"/>
      <c r="J54" s="15"/>
      <c r="K54" s="12"/>
      <c r="L54" s="13"/>
      <c r="M54" s="12"/>
      <c r="N54" s="13"/>
      <c r="O54" s="13"/>
      <c r="P54" s="13"/>
      <c r="Q54" s="13"/>
      <c r="R54" s="13"/>
    </row>
  </sheetData>
  <mergeCells count="1">
    <mergeCell ref="A49:B4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6E25-7133-4300-9CA8-ECB622845805}">
  <dimension ref="A5:T42"/>
  <sheetViews>
    <sheetView showGridLines="0" topLeftCell="A25" zoomScaleNormal="100" workbookViewId="0">
      <selection activeCell="J37" sqref="J37"/>
    </sheetView>
  </sheetViews>
  <sheetFormatPr defaultColWidth="11.42578125" defaultRowHeight="15"/>
  <cols>
    <col min="1" max="1" width="30.140625" customWidth="1"/>
    <col min="3" max="3" width="2.140625" bestFit="1" customWidth="1"/>
    <col min="5" max="5" width="2.140625" bestFit="1" customWidth="1"/>
    <col min="7" max="7" width="2.140625" bestFit="1" customWidth="1"/>
    <col min="9" max="9" width="3.28515625" bestFit="1" customWidth="1"/>
    <col min="11" max="11" width="3.28515625" bestFit="1" customWidth="1"/>
    <col min="13" max="13" width="2.5703125" bestFit="1" customWidth="1"/>
    <col min="15" max="15" width="4" bestFit="1" customWidth="1"/>
    <col min="17" max="17" width="3.28515625" bestFit="1" customWidth="1"/>
    <col min="19" max="19" width="3.7109375" bestFit="1" customWidth="1"/>
  </cols>
  <sheetData>
    <row r="5" spans="1:19">
      <c r="A5" s="201" t="s">
        <v>378</v>
      </c>
      <c r="B5" s="302"/>
      <c r="C5" s="302"/>
      <c r="D5" s="302"/>
      <c r="E5" s="302"/>
      <c r="F5" s="302"/>
      <c r="G5" s="302"/>
      <c r="H5" s="302"/>
      <c r="I5" s="302"/>
      <c r="J5" s="302"/>
      <c r="K5" s="302"/>
      <c r="L5" s="302"/>
      <c r="M5" s="302"/>
      <c r="N5" s="303"/>
      <c r="O5" s="303"/>
      <c r="P5" s="303"/>
      <c r="Q5" s="303"/>
      <c r="R5" s="303"/>
      <c r="S5" s="303"/>
    </row>
    <row r="6" spans="1:19">
      <c r="A6" s="205" t="s">
        <v>277</v>
      </c>
      <c r="B6" s="304"/>
      <c r="C6" s="304"/>
      <c r="D6" s="304"/>
      <c r="E6" s="304"/>
      <c r="F6" s="304"/>
      <c r="G6" s="304"/>
      <c r="H6" s="304"/>
      <c r="I6" s="304"/>
      <c r="J6" s="304"/>
      <c r="K6" s="304"/>
      <c r="L6" s="304"/>
      <c r="M6" s="304"/>
      <c r="N6" s="305"/>
      <c r="O6" s="305"/>
      <c r="P6" s="305"/>
      <c r="Q6" s="305"/>
      <c r="R6" s="305"/>
      <c r="S6" s="305"/>
    </row>
    <row r="7" spans="1:19">
      <c r="A7" s="279" t="s">
        <v>223</v>
      </c>
      <c r="B7" s="306">
        <v>2012</v>
      </c>
      <c r="C7" s="306"/>
      <c r="D7" s="306">
        <v>2013</v>
      </c>
      <c r="E7" s="306"/>
      <c r="F7" s="306">
        <v>2014</v>
      </c>
      <c r="G7" s="306"/>
      <c r="H7" s="306" t="s">
        <v>355</v>
      </c>
      <c r="I7" s="306"/>
      <c r="J7" s="306">
        <v>2016</v>
      </c>
      <c r="K7" s="306"/>
      <c r="L7" s="306">
        <v>2017</v>
      </c>
      <c r="M7" s="306"/>
      <c r="N7" s="306">
        <v>2018</v>
      </c>
      <c r="O7" s="306"/>
      <c r="P7" s="306">
        <v>2019</v>
      </c>
      <c r="Q7" s="306"/>
      <c r="R7" s="306">
        <v>2020</v>
      </c>
      <c r="S7" s="307"/>
    </row>
    <row r="8" spans="1:19">
      <c r="A8" s="308" t="s">
        <v>281</v>
      </c>
      <c r="B8" s="309">
        <v>66.074454605690306</v>
      </c>
      <c r="C8" s="310" t="s">
        <v>360</v>
      </c>
      <c r="D8" s="309">
        <v>65.441204943698395</v>
      </c>
      <c r="E8" s="311" t="s">
        <v>360</v>
      </c>
      <c r="F8" s="309">
        <v>65.983307893385501</v>
      </c>
      <c r="G8" s="311" t="s">
        <v>360</v>
      </c>
      <c r="H8" s="309">
        <v>65.671250777143896</v>
      </c>
      <c r="I8" s="311" t="s">
        <v>312</v>
      </c>
      <c r="J8" s="309">
        <v>65.221022827848799</v>
      </c>
      <c r="K8" s="311" t="s">
        <v>312</v>
      </c>
      <c r="L8" s="309">
        <v>66.179483626190006</v>
      </c>
      <c r="M8" s="311" t="s">
        <v>312</v>
      </c>
      <c r="N8" s="312">
        <v>66.007657755929699</v>
      </c>
      <c r="O8" s="311" t="s">
        <v>312</v>
      </c>
      <c r="P8" s="313">
        <v>64.457101318686298</v>
      </c>
      <c r="Q8" s="311" t="s">
        <v>312</v>
      </c>
      <c r="R8" s="314">
        <v>62.613713293920902</v>
      </c>
      <c r="S8" s="315" t="s">
        <v>316</v>
      </c>
    </row>
    <row r="9" spans="1:19">
      <c r="A9" s="308" t="s">
        <v>282</v>
      </c>
      <c r="B9" s="309" t="s">
        <v>284</v>
      </c>
      <c r="C9" s="309"/>
      <c r="D9" s="309" t="s">
        <v>284</v>
      </c>
      <c r="E9" s="311"/>
      <c r="F9" s="309" t="s">
        <v>284</v>
      </c>
      <c r="G9" s="311"/>
      <c r="H9" s="309">
        <v>17.219695568578999</v>
      </c>
      <c r="I9" s="316"/>
      <c r="J9" s="309">
        <v>18.241429546697699</v>
      </c>
      <c r="K9" s="316" t="s">
        <v>313</v>
      </c>
      <c r="L9" s="309">
        <v>17.820062406784</v>
      </c>
      <c r="M9" s="316" t="s">
        <v>313</v>
      </c>
      <c r="N9" s="309">
        <v>21.289381344784701</v>
      </c>
      <c r="O9" s="238" t="s">
        <v>313</v>
      </c>
      <c r="P9" s="309">
        <v>23.634397600957001</v>
      </c>
      <c r="Q9" s="238" t="s">
        <v>313</v>
      </c>
      <c r="R9" s="314">
        <v>23.426643362787601</v>
      </c>
      <c r="S9" s="317" t="s">
        <v>313</v>
      </c>
    </row>
    <row r="10" spans="1:19">
      <c r="A10" s="308" t="s">
        <v>370</v>
      </c>
      <c r="B10" s="309">
        <v>43.07</v>
      </c>
      <c r="C10" s="309"/>
      <c r="D10" s="309">
        <v>40.35</v>
      </c>
      <c r="E10" s="316"/>
      <c r="F10" s="309">
        <v>45.03</v>
      </c>
      <c r="G10" s="316"/>
      <c r="H10" s="309">
        <v>53.22</v>
      </c>
      <c r="I10" s="316"/>
      <c r="J10" s="309">
        <v>44.25</v>
      </c>
      <c r="K10" s="316"/>
      <c r="L10" s="309">
        <v>38.869999999999997</v>
      </c>
      <c r="M10" s="316"/>
      <c r="N10" s="313">
        <v>42.51</v>
      </c>
      <c r="O10" s="238"/>
      <c r="P10" s="313">
        <v>48.88</v>
      </c>
      <c r="Q10" s="238"/>
      <c r="R10" s="314">
        <v>43.23</v>
      </c>
      <c r="S10" s="317"/>
    </row>
    <row r="11" spans="1:19">
      <c r="A11" s="308" t="s">
        <v>317</v>
      </c>
      <c r="B11" s="309">
        <v>47.433917984189698</v>
      </c>
      <c r="C11" s="310" t="s">
        <v>358</v>
      </c>
      <c r="D11" s="309">
        <v>46.7032458925434</v>
      </c>
      <c r="E11" s="311"/>
      <c r="F11" s="309">
        <v>45.7509650251491</v>
      </c>
      <c r="G11" s="311" t="s">
        <v>358</v>
      </c>
      <c r="H11" s="309">
        <v>43.954544105865899</v>
      </c>
      <c r="I11" s="316" t="s">
        <v>313</v>
      </c>
      <c r="J11" s="309">
        <v>42.650334075723798</v>
      </c>
      <c r="K11" s="316" t="s">
        <v>313</v>
      </c>
      <c r="L11" s="309">
        <v>43.062055215573402</v>
      </c>
      <c r="M11" s="316" t="s">
        <v>313</v>
      </c>
      <c r="N11" s="312">
        <v>44.289098305783</v>
      </c>
      <c r="O11" s="311" t="s">
        <v>313</v>
      </c>
      <c r="P11" s="313">
        <v>43.902018709995097</v>
      </c>
      <c r="Q11" s="311" t="s">
        <v>313</v>
      </c>
      <c r="R11" s="314">
        <v>43.348459517554303</v>
      </c>
      <c r="S11" s="315" t="s">
        <v>313</v>
      </c>
    </row>
    <row r="12" spans="1:19">
      <c r="A12" s="308" t="s">
        <v>318</v>
      </c>
      <c r="B12" s="309">
        <v>34.945640581874997</v>
      </c>
      <c r="C12" s="309"/>
      <c r="D12" s="309">
        <v>34.166467223107396</v>
      </c>
      <c r="E12" s="316"/>
      <c r="F12" s="309">
        <v>31.853466110033299</v>
      </c>
      <c r="G12" s="311" t="s">
        <v>358</v>
      </c>
      <c r="H12" s="309">
        <v>32.772894282402198</v>
      </c>
      <c r="I12" s="316" t="s">
        <v>313</v>
      </c>
      <c r="J12" s="309">
        <v>35.074100284971699</v>
      </c>
      <c r="K12" s="311" t="s">
        <v>359</v>
      </c>
      <c r="L12" s="309">
        <v>31.397079367262702</v>
      </c>
      <c r="M12" s="316" t="s">
        <v>313</v>
      </c>
      <c r="N12" s="312">
        <v>30.653356857477299</v>
      </c>
      <c r="O12" s="311" t="s">
        <v>316</v>
      </c>
      <c r="P12" s="313">
        <v>31.007696334147099</v>
      </c>
      <c r="Q12" s="311" t="s">
        <v>316</v>
      </c>
      <c r="R12" s="314">
        <v>34.742392819875697</v>
      </c>
      <c r="S12" s="315" t="s">
        <v>316</v>
      </c>
    </row>
    <row r="13" spans="1:19">
      <c r="A13" s="308" t="s">
        <v>235</v>
      </c>
      <c r="B13" s="309">
        <v>74.040789213168793</v>
      </c>
      <c r="C13" s="309"/>
      <c r="D13" s="309">
        <v>74.601331515601899</v>
      </c>
      <c r="E13" s="316"/>
      <c r="F13" s="309">
        <v>75.420945135556394</v>
      </c>
      <c r="G13" s="316"/>
      <c r="H13" s="309">
        <v>74.7259737918219</v>
      </c>
      <c r="I13" s="316"/>
      <c r="J13" s="309">
        <v>76.058786478923906</v>
      </c>
      <c r="K13" s="316" t="s">
        <v>313</v>
      </c>
      <c r="L13" s="309">
        <v>76.478724967051207</v>
      </c>
      <c r="M13" s="316" t="s">
        <v>313</v>
      </c>
      <c r="N13" s="312">
        <v>76.630520805655294</v>
      </c>
      <c r="O13" s="311" t="s">
        <v>313</v>
      </c>
      <c r="P13" s="313" t="s">
        <v>284</v>
      </c>
      <c r="Q13" s="311" t="s">
        <v>313</v>
      </c>
      <c r="R13" s="318" t="s">
        <v>284</v>
      </c>
      <c r="S13" s="315" t="s">
        <v>313</v>
      </c>
    </row>
    <row r="14" spans="1:19">
      <c r="A14" s="308" t="s">
        <v>236</v>
      </c>
      <c r="B14" s="309">
        <v>74.729861294252004</v>
      </c>
      <c r="C14" s="309"/>
      <c r="D14" s="309">
        <v>75.680395184324496</v>
      </c>
      <c r="E14" s="316"/>
      <c r="F14" s="309">
        <v>75.325861985878504</v>
      </c>
      <c r="G14" s="316"/>
      <c r="H14" s="309">
        <v>74.545881745978804</v>
      </c>
      <c r="I14" s="316" t="s">
        <v>313</v>
      </c>
      <c r="J14" s="309">
        <v>75.420311165876399</v>
      </c>
      <c r="K14" s="316" t="s">
        <v>313</v>
      </c>
      <c r="L14" s="309">
        <v>76.234178064012596</v>
      </c>
      <c r="M14" s="316" t="s">
        <v>313</v>
      </c>
      <c r="N14" s="312">
        <v>76.640327376691502</v>
      </c>
      <c r="O14" s="238" t="s">
        <v>313</v>
      </c>
      <c r="P14" s="313">
        <v>76.949810340988805</v>
      </c>
      <c r="Q14" s="238" t="s">
        <v>313</v>
      </c>
      <c r="R14" s="314">
        <v>76.5745878402805</v>
      </c>
      <c r="S14" s="317" t="s">
        <v>313</v>
      </c>
    </row>
    <row r="15" spans="1:19">
      <c r="A15" s="308" t="s">
        <v>288</v>
      </c>
      <c r="B15" s="309">
        <v>45.642899252388503</v>
      </c>
      <c r="C15" s="309"/>
      <c r="D15" s="309">
        <v>46.304804301450098</v>
      </c>
      <c r="E15" s="316"/>
      <c r="F15" s="309">
        <v>46.407690890999199</v>
      </c>
      <c r="G15" s="316"/>
      <c r="H15" s="309">
        <v>45.847251746128201</v>
      </c>
      <c r="I15" s="316" t="s">
        <v>313</v>
      </c>
      <c r="J15" s="309">
        <v>46.7035218702866</v>
      </c>
      <c r="K15" s="316" t="s">
        <v>313</v>
      </c>
      <c r="L15" s="309">
        <v>47.786033436859199</v>
      </c>
      <c r="M15" s="316" t="s">
        <v>313</v>
      </c>
      <c r="N15" s="312">
        <v>49.491502743208898</v>
      </c>
      <c r="O15" s="238" t="s">
        <v>313</v>
      </c>
      <c r="P15" s="313">
        <v>49.094528641150802</v>
      </c>
      <c r="Q15" s="238" t="s">
        <v>313</v>
      </c>
      <c r="R15" s="314">
        <v>49.181887366818898</v>
      </c>
      <c r="S15" s="317" t="s">
        <v>313</v>
      </c>
    </row>
    <row r="16" spans="1:19">
      <c r="A16" s="308" t="s">
        <v>320</v>
      </c>
      <c r="B16" s="309">
        <v>59.530930196685198</v>
      </c>
      <c r="C16" s="310" t="s">
        <v>360</v>
      </c>
      <c r="D16" s="309">
        <v>61.080619078588903</v>
      </c>
      <c r="E16" s="311" t="s">
        <v>360</v>
      </c>
      <c r="F16" s="309">
        <v>61.939233086584402</v>
      </c>
      <c r="G16" s="311" t="s">
        <v>360</v>
      </c>
      <c r="H16" s="309">
        <v>63.299441664482401</v>
      </c>
      <c r="I16" s="311" t="s">
        <v>361</v>
      </c>
      <c r="J16" s="309">
        <v>64.030067577066902</v>
      </c>
      <c r="K16" s="311" t="s">
        <v>361</v>
      </c>
      <c r="L16" s="309">
        <v>63.445733933196102</v>
      </c>
      <c r="M16" s="311" t="s">
        <v>312</v>
      </c>
      <c r="N16" s="312">
        <v>64.097685360463103</v>
      </c>
      <c r="O16" s="311" t="s">
        <v>312</v>
      </c>
      <c r="P16" s="313">
        <v>65.654591292571993</v>
      </c>
      <c r="Q16" s="311" t="s">
        <v>312</v>
      </c>
      <c r="R16" s="314">
        <v>66.297517967929494</v>
      </c>
      <c r="S16" s="315" t="s">
        <v>312</v>
      </c>
    </row>
    <row r="17" spans="1:19">
      <c r="A17" s="308" t="s">
        <v>242</v>
      </c>
      <c r="B17" s="309">
        <v>63.056127383821298</v>
      </c>
      <c r="C17" s="309"/>
      <c r="D17" s="309">
        <v>60.838407564219601</v>
      </c>
      <c r="E17" s="316"/>
      <c r="F17" s="309">
        <v>53.528047787963999</v>
      </c>
      <c r="G17" s="316"/>
      <c r="H17" s="309">
        <v>54.764532441647901</v>
      </c>
      <c r="I17" s="316" t="s">
        <v>313</v>
      </c>
      <c r="J17" s="309">
        <v>56.988575960581201</v>
      </c>
      <c r="K17" s="316" t="s">
        <v>313</v>
      </c>
      <c r="L17" s="309">
        <v>58.008812285362502</v>
      </c>
      <c r="M17" s="316" t="s">
        <v>313</v>
      </c>
      <c r="N17" s="312">
        <v>55.804091523370197</v>
      </c>
      <c r="O17" s="238" t="s">
        <v>313</v>
      </c>
      <c r="P17" s="313">
        <v>54.331283227353303</v>
      </c>
      <c r="Q17" s="238" t="s">
        <v>313</v>
      </c>
      <c r="R17" s="314">
        <v>55.959438602564703</v>
      </c>
      <c r="S17" s="317" t="s">
        <v>313</v>
      </c>
    </row>
    <row r="18" spans="1:19">
      <c r="A18" s="308" t="s">
        <v>321</v>
      </c>
      <c r="B18" s="309">
        <v>55.3281194108907</v>
      </c>
      <c r="C18" s="309"/>
      <c r="D18" s="309">
        <v>55.072932865025898</v>
      </c>
      <c r="E18" s="316"/>
      <c r="F18" s="309">
        <v>54.503150212378202</v>
      </c>
      <c r="G18" s="311" t="s">
        <v>358</v>
      </c>
      <c r="H18" s="309">
        <v>55.0099509898508</v>
      </c>
      <c r="I18" s="311" t="s">
        <v>379</v>
      </c>
      <c r="J18" s="309">
        <v>55.966699752993499</v>
      </c>
      <c r="K18" s="316" t="s">
        <v>313</v>
      </c>
      <c r="L18" s="309">
        <v>56.194553791238597</v>
      </c>
      <c r="M18" s="311" t="s">
        <v>379</v>
      </c>
      <c r="N18" s="313">
        <v>56.630976539956599</v>
      </c>
      <c r="O18" s="311" t="s">
        <v>379</v>
      </c>
      <c r="P18" s="313">
        <v>56.747238937923903</v>
      </c>
      <c r="Q18" s="311" t="s">
        <v>313</v>
      </c>
      <c r="R18" s="314">
        <v>56.768495528964102</v>
      </c>
      <c r="S18" s="315" t="s">
        <v>313</v>
      </c>
    </row>
    <row r="19" spans="1:19">
      <c r="A19" s="308" t="s">
        <v>322</v>
      </c>
      <c r="B19" s="309">
        <v>31.010765550239199</v>
      </c>
      <c r="C19" s="309"/>
      <c r="D19" s="309">
        <v>30.2844432921463</v>
      </c>
      <c r="E19" s="316"/>
      <c r="F19" s="309">
        <v>29.842022070213002</v>
      </c>
      <c r="G19" s="316"/>
      <c r="H19" s="309">
        <v>31.4000305196558</v>
      </c>
      <c r="I19" s="316" t="s">
        <v>313</v>
      </c>
      <c r="J19" s="309">
        <v>40.219361753069798</v>
      </c>
      <c r="K19" s="316" t="s">
        <v>313</v>
      </c>
      <c r="L19" s="309">
        <v>44.767296399680099</v>
      </c>
      <c r="M19" s="316" t="s">
        <v>313</v>
      </c>
      <c r="N19" s="312">
        <v>42.497395964777802</v>
      </c>
      <c r="O19" s="238" t="s">
        <v>313</v>
      </c>
      <c r="P19" s="313">
        <v>41.432458099124801</v>
      </c>
      <c r="Q19" s="238" t="s">
        <v>313</v>
      </c>
      <c r="R19" s="314">
        <v>39.9478790794644</v>
      </c>
      <c r="S19" s="317" t="s">
        <v>313</v>
      </c>
    </row>
    <row r="20" spans="1:19">
      <c r="A20" s="308" t="s">
        <v>350</v>
      </c>
      <c r="B20" s="309">
        <v>50.181865267538001</v>
      </c>
      <c r="C20" s="310" t="s">
        <v>357</v>
      </c>
      <c r="D20" s="309">
        <v>52.607904334658102</v>
      </c>
      <c r="E20" s="311" t="s">
        <v>357</v>
      </c>
      <c r="F20" s="309">
        <v>52.163655971960097</v>
      </c>
      <c r="G20" s="311" t="s">
        <v>357</v>
      </c>
      <c r="H20" s="309">
        <v>48.692379451217597</v>
      </c>
      <c r="I20" s="311" t="s">
        <v>316</v>
      </c>
      <c r="J20" s="309">
        <v>49.0031810021732</v>
      </c>
      <c r="K20" s="311" t="s">
        <v>316</v>
      </c>
      <c r="L20" s="309">
        <v>51.3405263382394</v>
      </c>
      <c r="M20" s="311" t="s">
        <v>316</v>
      </c>
      <c r="N20" s="313">
        <v>50.467313253062599</v>
      </c>
      <c r="O20" s="311" t="s">
        <v>325</v>
      </c>
      <c r="P20" s="313">
        <v>62.780252642079702</v>
      </c>
      <c r="Q20" s="311" t="s">
        <v>325</v>
      </c>
      <c r="R20" s="318" t="s">
        <v>284</v>
      </c>
      <c r="S20" s="315" t="s">
        <v>313</v>
      </c>
    </row>
    <row r="21" spans="1:19">
      <c r="A21" s="308" t="s">
        <v>294</v>
      </c>
      <c r="B21" s="309">
        <v>44.287769784172703</v>
      </c>
      <c r="C21" s="309"/>
      <c r="D21" s="309">
        <v>45.193036300642</v>
      </c>
      <c r="E21" s="316"/>
      <c r="F21" s="309">
        <v>47.279812591319804</v>
      </c>
      <c r="G21" s="311" t="s">
        <v>357</v>
      </c>
      <c r="H21" s="309">
        <v>49.993230130432799</v>
      </c>
      <c r="I21" s="316" t="s">
        <v>313</v>
      </c>
      <c r="J21" s="309">
        <v>52.076018707718703</v>
      </c>
      <c r="K21" s="311" t="s">
        <v>359</v>
      </c>
      <c r="L21" s="309">
        <v>53.684533478470101</v>
      </c>
      <c r="M21" s="316" t="s">
        <v>313</v>
      </c>
      <c r="N21" s="312">
        <v>54.498959922033102</v>
      </c>
      <c r="O21" s="238" t="s">
        <v>313</v>
      </c>
      <c r="P21" s="313">
        <v>55.939534025210797</v>
      </c>
      <c r="Q21" s="238" t="s">
        <v>313</v>
      </c>
      <c r="R21" s="314">
        <v>52.844958400419202</v>
      </c>
      <c r="S21" s="317" t="s">
        <v>313</v>
      </c>
    </row>
    <row r="22" spans="1:19">
      <c r="A22" s="308" t="s">
        <v>251</v>
      </c>
      <c r="B22" s="309">
        <v>76.115377428480897</v>
      </c>
      <c r="C22" s="309"/>
      <c r="D22" s="309">
        <v>75.479220139916706</v>
      </c>
      <c r="E22" s="311" t="s">
        <v>358</v>
      </c>
      <c r="F22" s="309">
        <v>77.264435734706296</v>
      </c>
      <c r="G22" s="316"/>
      <c r="H22" s="309">
        <v>77.972381591887896</v>
      </c>
      <c r="I22" s="316" t="s">
        <v>313</v>
      </c>
      <c r="J22" s="309">
        <v>78.087705565277403</v>
      </c>
      <c r="K22" s="316" t="s">
        <v>313</v>
      </c>
      <c r="L22" s="309">
        <v>78.2665699192126</v>
      </c>
      <c r="M22" s="316" t="s">
        <v>313</v>
      </c>
      <c r="N22" s="312">
        <v>79.058635703951097</v>
      </c>
      <c r="O22" s="311" t="s">
        <v>359</v>
      </c>
      <c r="P22" s="313">
        <v>78.912585058981705</v>
      </c>
      <c r="Q22" s="311" t="s">
        <v>313</v>
      </c>
      <c r="R22" s="314">
        <v>78.305874416539694</v>
      </c>
      <c r="S22" s="315" t="s">
        <v>313</v>
      </c>
    </row>
    <row r="23" spans="1:19">
      <c r="A23" s="319" t="s">
        <v>326</v>
      </c>
      <c r="B23" s="320">
        <v>24.6627799935975</v>
      </c>
      <c r="C23" s="320"/>
      <c r="D23" s="320">
        <v>20.546495997866401</v>
      </c>
      <c r="E23" s="321"/>
      <c r="F23" s="320">
        <v>15.7283397803113</v>
      </c>
      <c r="G23" s="321"/>
      <c r="H23" s="320">
        <v>17.389856650491499</v>
      </c>
      <c r="I23" s="321" t="s">
        <v>313</v>
      </c>
      <c r="J23" s="320">
        <v>18.785009551138899</v>
      </c>
      <c r="K23" s="311" t="s">
        <v>313</v>
      </c>
      <c r="L23" s="320">
        <v>19.053172060763</v>
      </c>
      <c r="M23" s="311" t="s">
        <v>316</v>
      </c>
      <c r="N23" s="322">
        <v>17.4599994978547</v>
      </c>
      <c r="O23" s="311" t="s">
        <v>316</v>
      </c>
      <c r="P23" s="323">
        <v>18.158603367358701</v>
      </c>
      <c r="Q23" s="311" t="s">
        <v>316</v>
      </c>
      <c r="R23" s="324">
        <v>17.789624969123199</v>
      </c>
      <c r="S23" s="325" t="s">
        <v>316</v>
      </c>
    </row>
    <row r="24" spans="1:19">
      <c r="A24" s="308" t="s">
        <v>254</v>
      </c>
      <c r="B24" s="313" t="s">
        <v>284</v>
      </c>
      <c r="C24" s="313"/>
      <c r="D24" s="309">
        <v>43.142810976546997</v>
      </c>
      <c r="E24" s="316"/>
      <c r="F24" s="313" t="s">
        <v>284</v>
      </c>
      <c r="G24" s="316"/>
      <c r="H24" s="309">
        <v>44.234934196102898</v>
      </c>
      <c r="I24" s="316" t="s">
        <v>313</v>
      </c>
      <c r="J24" s="309">
        <v>43.200231116050603</v>
      </c>
      <c r="K24" s="316" t="s">
        <v>313</v>
      </c>
      <c r="L24" s="309">
        <v>42.825856291614699</v>
      </c>
      <c r="M24" s="316" t="s">
        <v>313</v>
      </c>
      <c r="N24" s="312">
        <v>42.034238792147498</v>
      </c>
      <c r="O24" s="238" t="s">
        <v>313</v>
      </c>
      <c r="P24" s="313">
        <v>43.2272902392803</v>
      </c>
      <c r="Q24" s="238" t="s">
        <v>313</v>
      </c>
      <c r="R24" s="314">
        <v>44.484189145877899</v>
      </c>
      <c r="S24" s="317" t="s">
        <v>313</v>
      </c>
    </row>
    <row r="25" spans="1:19">
      <c r="A25" s="308" t="s">
        <v>297</v>
      </c>
      <c r="B25" s="309">
        <v>51.559411402347003</v>
      </c>
      <c r="C25" s="310" t="s">
        <v>358</v>
      </c>
      <c r="D25" s="309">
        <v>55.435393258426998</v>
      </c>
      <c r="E25" s="311" t="s">
        <v>358</v>
      </c>
      <c r="F25" s="309">
        <v>55.4436450839329</v>
      </c>
      <c r="G25" s="316"/>
      <c r="H25" s="309">
        <v>54.4165316045381</v>
      </c>
      <c r="I25" s="316" t="s">
        <v>313</v>
      </c>
      <c r="J25" s="309">
        <v>55.831965868067002</v>
      </c>
      <c r="K25" s="316" t="s">
        <v>313</v>
      </c>
      <c r="L25" s="309">
        <v>56.414402089422303</v>
      </c>
      <c r="M25" s="316" t="s">
        <v>313</v>
      </c>
      <c r="N25" s="313">
        <v>56.741573033707901</v>
      </c>
      <c r="O25" s="311" t="s">
        <v>313</v>
      </c>
      <c r="P25" s="313">
        <v>57.595720720720699</v>
      </c>
      <c r="Q25" s="311" t="s">
        <v>313</v>
      </c>
      <c r="R25" s="314">
        <v>56.8833135070834</v>
      </c>
      <c r="S25" s="315" t="s">
        <v>313</v>
      </c>
    </row>
    <row r="26" spans="1:19">
      <c r="A26" s="308" t="s">
        <v>258</v>
      </c>
      <c r="B26" s="309">
        <v>46.038735368940998</v>
      </c>
      <c r="C26" s="309"/>
      <c r="D26" s="309">
        <v>42.278680488791402</v>
      </c>
      <c r="E26" s="316"/>
      <c r="F26" s="309">
        <v>41.800553692735598</v>
      </c>
      <c r="G26" s="316"/>
      <c r="H26" s="309">
        <v>42.652783558676497</v>
      </c>
      <c r="I26" s="316" t="s">
        <v>313</v>
      </c>
      <c r="J26" s="309">
        <v>44.397180283420298</v>
      </c>
      <c r="K26" s="316" t="s">
        <v>313</v>
      </c>
      <c r="L26" s="309">
        <v>46.513597872960801</v>
      </c>
      <c r="M26" s="316" t="s">
        <v>313</v>
      </c>
      <c r="N26" s="312">
        <v>47.3264443474445</v>
      </c>
      <c r="O26" s="238" t="s">
        <v>313</v>
      </c>
      <c r="P26" s="313">
        <v>48.257221584676799</v>
      </c>
      <c r="Q26" s="238" t="s">
        <v>313</v>
      </c>
      <c r="R26" s="314">
        <v>52.152193285678599</v>
      </c>
      <c r="S26" s="317" t="s">
        <v>313</v>
      </c>
    </row>
    <row r="27" spans="1:19">
      <c r="A27" s="308" t="s">
        <v>298</v>
      </c>
      <c r="B27" s="309">
        <v>45.609123898393001</v>
      </c>
      <c r="C27" s="310" t="s">
        <v>357</v>
      </c>
      <c r="D27" s="309">
        <v>46.208324819654301</v>
      </c>
      <c r="E27" s="316"/>
      <c r="F27" s="309">
        <v>48.0444188812926</v>
      </c>
      <c r="G27" s="311" t="s">
        <v>357</v>
      </c>
      <c r="H27" s="309" t="s">
        <v>284</v>
      </c>
      <c r="I27" s="316" t="s">
        <v>313</v>
      </c>
      <c r="J27" s="309" t="s">
        <v>284</v>
      </c>
      <c r="K27" s="311" t="s">
        <v>313</v>
      </c>
      <c r="L27" s="309" t="s">
        <v>284</v>
      </c>
      <c r="M27" s="316" t="s">
        <v>313</v>
      </c>
      <c r="N27" s="312">
        <v>58.157618925540199</v>
      </c>
      <c r="O27" s="311" t="s">
        <v>363</v>
      </c>
      <c r="P27" s="313">
        <v>58.970158887444299</v>
      </c>
      <c r="Q27" s="311" t="s">
        <v>352</v>
      </c>
      <c r="R27" s="314">
        <v>57.485524517784803</v>
      </c>
      <c r="S27" s="315" t="s">
        <v>352</v>
      </c>
    </row>
    <row r="28" spans="1:19">
      <c r="A28" s="308" t="s">
        <v>263</v>
      </c>
      <c r="B28" s="309">
        <v>27.225906875821799</v>
      </c>
      <c r="C28" s="309"/>
      <c r="D28" s="309">
        <v>28.159065859906701</v>
      </c>
      <c r="E28" s="316"/>
      <c r="F28" s="309">
        <v>27.072258464922101</v>
      </c>
      <c r="G28" s="316"/>
      <c r="H28" s="309">
        <v>26.474645311621401</v>
      </c>
      <c r="I28" s="316"/>
      <c r="J28" s="309">
        <v>28.106900588165999</v>
      </c>
      <c r="K28" s="316" t="s">
        <v>313</v>
      </c>
      <c r="L28" s="309">
        <v>30.1681083221705</v>
      </c>
      <c r="M28" s="316" t="s">
        <v>313</v>
      </c>
      <c r="N28" s="312">
        <v>29.488928542113801</v>
      </c>
      <c r="O28" s="238" t="s">
        <v>313</v>
      </c>
      <c r="P28" s="313">
        <v>30.2112282422767</v>
      </c>
      <c r="Q28" s="238" t="s">
        <v>313</v>
      </c>
      <c r="R28" s="314">
        <v>29.226732671834299</v>
      </c>
      <c r="S28" s="317" t="s">
        <v>313</v>
      </c>
    </row>
    <row r="29" spans="1:19">
      <c r="A29" s="308" t="s">
        <v>265</v>
      </c>
      <c r="B29" s="309">
        <v>38.339231859085203</v>
      </c>
      <c r="C29" s="309"/>
      <c r="D29" s="309">
        <v>41.370479139339601</v>
      </c>
      <c r="E29" s="316"/>
      <c r="F29" s="309">
        <v>40.831430878272599</v>
      </c>
      <c r="G29" s="316"/>
      <c r="H29" s="309">
        <v>38.898549229498798</v>
      </c>
      <c r="I29" s="316"/>
      <c r="J29" s="309">
        <v>39.351979525115901</v>
      </c>
      <c r="K29" s="316" t="s">
        <v>313</v>
      </c>
      <c r="L29" s="313">
        <v>41.490035624898901</v>
      </c>
      <c r="M29" s="316" t="s">
        <v>313</v>
      </c>
      <c r="N29" s="313">
        <v>39.512113416950797</v>
      </c>
      <c r="O29" s="238" t="s">
        <v>313</v>
      </c>
      <c r="P29" s="313">
        <v>27.138776749605</v>
      </c>
      <c r="Q29" s="238" t="s">
        <v>313</v>
      </c>
      <c r="R29" s="318" t="s">
        <v>284</v>
      </c>
      <c r="S29" s="317" t="s">
        <v>313</v>
      </c>
    </row>
    <row r="30" spans="1:19">
      <c r="A30" s="308" t="s">
        <v>301</v>
      </c>
      <c r="B30" s="313" t="s">
        <v>284</v>
      </c>
      <c r="C30" s="313"/>
      <c r="D30" s="309">
        <v>60.956392666586403</v>
      </c>
      <c r="E30" s="311" t="s">
        <v>357</v>
      </c>
      <c r="F30" s="313" t="s">
        <v>284</v>
      </c>
      <c r="G30" s="311"/>
      <c r="H30" s="309">
        <v>57.259416971694399</v>
      </c>
      <c r="I30" s="311" t="s">
        <v>364</v>
      </c>
      <c r="J30" s="313" t="s">
        <v>284</v>
      </c>
      <c r="K30" s="311" t="s">
        <v>313</v>
      </c>
      <c r="L30" s="309">
        <v>60.756628860941802</v>
      </c>
      <c r="M30" s="311" t="s">
        <v>364</v>
      </c>
      <c r="N30" s="313" t="s">
        <v>284</v>
      </c>
      <c r="O30" s="311" t="s">
        <v>313</v>
      </c>
      <c r="P30" s="313">
        <v>62.420203437390398</v>
      </c>
      <c r="Q30" s="311" t="s">
        <v>364</v>
      </c>
      <c r="R30" s="318" t="s">
        <v>284</v>
      </c>
      <c r="S30" s="315" t="s">
        <v>313</v>
      </c>
    </row>
    <row r="31" spans="1:19">
      <c r="A31" s="308" t="s">
        <v>267</v>
      </c>
      <c r="B31" s="309">
        <v>63.653061651373797</v>
      </c>
      <c r="C31" s="309"/>
      <c r="D31" s="313" t="s">
        <v>284</v>
      </c>
      <c r="E31" s="316"/>
      <c r="F31" s="313" t="s">
        <v>284</v>
      </c>
      <c r="G31" s="316"/>
      <c r="H31" s="309">
        <v>61.926057969363903</v>
      </c>
      <c r="I31" s="316" t="s">
        <v>313</v>
      </c>
      <c r="J31" s="313" t="s">
        <v>284</v>
      </c>
      <c r="K31" s="316" t="s">
        <v>313</v>
      </c>
      <c r="L31" s="309">
        <v>64.490265641705506</v>
      </c>
      <c r="M31" s="316" t="s">
        <v>313</v>
      </c>
      <c r="N31" s="313" t="s">
        <v>284</v>
      </c>
      <c r="O31" s="238" t="s">
        <v>313</v>
      </c>
      <c r="P31" s="313">
        <v>64.6707378362306</v>
      </c>
      <c r="Q31" s="238" t="s">
        <v>313</v>
      </c>
      <c r="R31" s="318" t="s">
        <v>284</v>
      </c>
      <c r="S31" s="317" t="s">
        <v>313</v>
      </c>
    </row>
    <row r="32" spans="1:19">
      <c r="A32" s="326" t="s">
        <v>268</v>
      </c>
      <c r="B32" s="327">
        <v>41.086877518849498</v>
      </c>
      <c r="C32" s="327"/>
      <c r="D32" s="327">
        <v>43.386015378067697</v>
      </c>
      <c r="E32" s="328"/>
      <c r="F32" s="327">
        <v>45.263814304678199</v>
      </c>
      <c r="G32" s="328"/>
      <c r="H32" s="327">
        <v>44.571721863350902</v>
      </c>
      <c r="I32" s="328" t="s">
        <v>313</v>
      </c>
      <c r="J32" s="327">
        <v>46.687968614581798</v>
      </c>
      <c r="K32" s="328" t="s">
        <v>313</v>
      </c>
      <c r="L32" s="327">
        <v>49.448241960822102</v>
      </c>
      <c r="M32" s="328" t="s">
        <v>313</v>
      </c>
      <c r="N32" s="329">
        <v>53.602472850367</v>
      </c>
      <c r="O32" s="330" t="s">
        <v>313</v>
      </c>
      <c r="P32" s="331">
        <v>56.344483283520198</v>
      </c>
      <c r="Q32" s="330" t="s">
        <v>313</v>
      </c>
      <c r="R32" s="332">
        <v>57.243509444357599</v>
      </c>
      <c r="S32" s="333" t="s">
        <v>313</v>
      </c>
    </row>
    <row r="33" spans="1:20">
      <c r="A33" s="334" t="s">
        <v>332</v>
      </c>
      <c r="B33" s="335"/>
      <c r="C33" s="335"/>
      <c r="D33" s="335"/>
      <c r="E33" s="335"/>
      <c r="F33" s="336"/>
      <c r="G33" s="336"/>
      <c r="H33" s="336"/>
      <c r="I33" s="336"/>
      <c r="J33" s="336"/>
      <c r="K33" s="336"/>
      <c r="L33" s="336"/>
      <c r="M33" s="336"/>
      <c r="N33" s="227"/>
      <c r="O33" s="227"/>
      <c r="P33" s="227"/>
      <c r="Q33" s="227"/>
      <c r="R33" s="227"/>
      <c r="S33" s="227"/>
      <c r="T33" s="227"/>
    </row>
    <row r="34" spans="1:20">
      <c r="A34" s="334" t="s">
        <v>365</v>
      </c>
      <c r="B34" s="337"/>
      <c r="C34" s="337"/>
      <c r="D34" s="337"/>
      <c r="E34" s="337"/>
      <c r="F34" s="337"/>
      <c r="G34" s="337"/>
      <c r="H34" s="337"/>
      <c r="I34" s="337"/>
      <c r="J34" s="337"/>
      <c r="K34" s="337"/>
      <c r="L34" s="338"/>
      <c r="M34" s="338"/>
      <c r="N34" s="238"/>
      <c r="O34" s="238"/>
      <c r="P34" s="238"/>
      <c r="Q34" s="238"/>
      <c r="R34" s="238"/>
      <c r="S34" s="238"/>
      <c r="T34" s="339"/>
    </row>
    <row r="35" spans="1:20">
      <c r="A35" s="219" t="s">
        <v>333</v>
      </c>
      <c r="B35" s="335"/>
      <c r="C35" s="335"/>
      <c r="D35" s="335"/>
      <c r="E35" s="335"/>
      <c r="F35" s="336"/>
      <c r="G35" s="336"/>
      <c r="H35" s="336"/>
      <c r="I35" s="336"/>
      <c r="J35" s="336"/>
      <c r="K35" s="336"/>
      <c r="L35" s="336"/>
      <c r="M35" s="336"/>
      <c r="N35" s="227"/>
      <c r="O35" s="227"/>
      <c r="P35" s="227"/>
      <c r="Q35" s="227"/>
      <c r="R35" s="227"/>
      <c r="S35" s="227"/>
      <c r="T35" s="227"/>
    </row>
    <row r="36" spans="1:20">
      <c r="A36" s="219" t="s">
        <v>334</v>
      </c>
      <c r="B36" s="335"/>
      <c r="C36" s="335"/>
      <c r="D36" s="335"/>
      <c r="E36" s="335"/>
      <c r="F36" s="336"/>
      <c r="G36" s="336"/>
      <c r="H36" s="336"/>
      <c r="I36" s="336"/>
      <c r="J36" s="336"/>
      <c r="K36" s="336"/>
      <c r="L36" s="336"/>
      <c r="M36" s="336"/>
      <c r="N36" s="227"/>
      <c r="O36" s="227"/>
      <c r="P36" s="227"/>
      <c r="Q36" s="227"/>
      <c r="R36" s="227"/>
      <c r="S36" s="227"/>
      <c r="T36" s="227"/>
    </row>
    <row r="37" spans="1:20">
      <c r="A37" s="219" t="s">
        <v>214</v>
      </c>
      <c r="B37" s="335"/>
      <c r="C37" s="335"/>
      <c r="D37" s="335"/>
      <c r="E37" s="335"/>
      <c r="F37" s="336"/>
      <c r="G37" s="336"/>
      <c r="H37" s="336"/>
      <c r="I37" s="336"/>
      <c r="J37" s="336"/>
      <c r="K37" s="336"/>
      <c r="L37" s="336"/>
      <c r="M37" s="336"/>
      <c r="N37" s="227"/>
      <c r="O37" s="227"/>
      <c r="P37" s="227"/>
      <c r="Q37" s="227"/>
      <c r="R37" s="227"/>
      <c r="S37" s="227"/>
      <c r="T37" s="227"/>
    </row>
    <row r="38" spans="1:20">
      <c r="A38" s="219" t="s">
        <v>269</v>
      </c>
      <c r="B38" s="335"/>
      <c r="C38" s="335"/>
      <c r="D38" s="335"/>
      <c r="E38" s="335"/>
      <c r="F38" s="336"/>
      <c r="G38" s="336"/>
      <c r="H38" s="336"/>
      <c r="I38" s="336"/>
      <c r="J38" s="336"/>
      <c r="K38" s="336"/>
      <c r="L38" s="336"/>
      <c r="M38" s="336"/>
      <c r="N38" s="227"/>
      <c r="O38" s="227"/>
      <c r="P38" s="227"/>
      <c r="Q38" s="227"/>
      <c r="R38" s="227"/>
      <c r="S38" s="227"/>
      <c r="T38" s="227"/>
    </row>
    <row r="39" spans="1:20">
      <c r="A39" s="219" t="s">
        <v>366</v>
      </c>
      <c r="B39" s="340"/>
      <c r="C39" s="340"/>
      <c r="D39" s="340"/>
      <c r="E39" s="340"/>
      <c r="F39" s="340"/>
      <c r="G39" s="340"/>
      <c r="H39" s="340"/>
      <c r="I39" s="340"/>
      <c r="J39" s="340"/>
      <c r="K39" s="340"/>
      <c r="L39" s="340"/>
      <c r="M39" s="341"/>
      <c r="N39" s="227"/>
      <c r="O39" s="227"/>
      <c r="P39" s="227"/>
      <c r="Q39" s="227"/>
      <c r="R39" s="227"/>
      <c r="S39" s="227"/>
      <c r="T39" s="227"/>
    </row>
    <row r="40" spans="1:20">
      <c r="A40" s="219" t="s">
        <v>272</v>
      </c>
      <c r="B40" s="335"/>
      <c r="C40" s="335"/>
      <c r="D40" s="335"/>
      <c r="E40" s="335"/>
      <c r="F40" s="336"/>
      <c r="G40" s="336"/>
      <c r="H40" s="336"/>
      <c r="I40" s="336"/>
      <c r="J40" s="336"/>
      <c r="K40" s="336"/>
      <c r="L40" s="219"/>
      <c r="M40" s="219"/>
      <c r="N40" s="227"/>
      <c r="O40" s="227"/>
      <c r="P40" s="227"/>
      <c r="Q40" s="227"/>
      <c r="R40" s="227"/>
      <c r="S40" s="227"/>
      <c r="T40" s="227"/>
    </row>
    <row r="41" spans="1:20">
      <c r="A41" s="198" t="s">
        <v>380</v>
      </c>
      <c r="B41" s="335"/>
      <c r="C41" s="335"/>
      <c r="D41" s="335"/>
      <c r="E41" s="335"/>
      <c r="F41" s="336"/>
      <c r="G41" s="336"/>
      <c r="H41" s="336"/>
      <c r="I41" s="336"/>
      <c r="J41" s="336"/>
      <c r="K41" s="336"/>
      <c r="L41" s="219"/>
      <c r="M41" s="219"/>
      <c r="N41" s="227"/>
      <c r="O41" s="227"/>
      <c r="P41" s="227"/>
      <c r="Q41" s="227"/>
      <c r="R41" s="227"/>
      <c r="S41" s="227"/>
      <c r="T41" s="227"/>
    </row>
    <row r="42" spans="1:20">
      <c r="A42" s="198" t="s">
        <v>274</v>
      </c>
      <c r="B42" s="335"/>
      <c r="C42" s="335"/>
      <c r="D42" s="335"/>
      <c r="E42" s="335"/>
      <c r="F42" s="336"/>
      <c r="G42" s="336"/>
      <c r="H42" s="336"/>
      <c r="I42" s="336"/>
      <c r="J42" s="336"/>
      <c r="K42" s="336"/>
      <c r="L42" s="219"/>
      <c r="M42" s="219"/>
      <c r="N42" s="227"/>
      <c r="O42" s="227"/>
      <c r="P42" s="227"/>
      <c r="Q42" s="227"/>
      <c r="R42" s="227"/>
      <c r="S42" s="227"/>
      <c r="T42" s="227"/>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10EA6-82F4-4392-A38D-1F1A3E4094DB}">
  <dimension ref="A6:V43"/>
  <sheetViews>
    <sheetView showGridLines="0" topLeftCell="A16" workbookViewId="0"/>
  </sheetViews>
  <sheetFormatPr defaultColWidth="11.42578125" defaultRowHeight="15"/>
  <cols>
    <col min="2" max="2" width="2.140625" bestFit="1" customWidth="1"/>
    <col min="4" max="4" width="2.140625" bestFit="1" customWidth="1"/>
    <col min="6" max="6" width="2.140625" bestFit="1" customWidth="1"/>
    <col min="8" max="8" width="2.140625" bestFit="1" customWidth="1"/>
    <col min="10" max="10" width="3.28515625" bestFit="1" customWidth="1"/>
    <col min="12" max="12" width="3.28515625" bestFit="1" customWidth="1"/>
    <col min="14" max="14" width="2.5703125" bestFit="1" customWidth="1"/>
    <col min="16" max="16" width="4" bestFit="1" customWidth="1"/>
    <col min="18" max="18" width="3.28515625" bestFit="1" customWidth="1"/>
    <col min="20" max="20" width="2.5703125" bestFit="1" customWidth="1"/>
  </cols>
  <sheetData>
    <row r="6" spans="1:20">
      <c r="A6" s="201" t="s">
        <v>381</v>
      </c>
      <c r="B6" s="302"/>
      <c r="C6" s="302"/>
      <c r="D6" s="302"/>
      <c r="E6" s="302"/>
      <c r="F6" s="302"/>
      <c r="G6" s="302"/>
      <c r="H6" s="302"/>
      <c r="I6" s="302"/>
      <c r="J6" s="302"/>
      <c r="K6" s="302"/>
      <c r="L6" s="302"/>
      <c r="M6" s="302"/>
      <c r="N6" s="302"/>
      <c r="O6" s="303"/>
      <c r="P6" s="303"/>
      <c r="Q6" s="303"/>
      <c r="R6" s="303"/>
      <c r="S6" s="303"/>
      <c r="T6" s="303"/>
    </row>
    <row r="7" spans="1:20">
      <c r="A7" s="205" t="s">
        <v>277</v>
      </c>
      <c r="B7" s="304"/>
      <c r="C7" s="304"/>
      <c r="D7" s="304"/>
      <c r="E7" s="304"/>
      <c r="F7" s="304"/>
      <c r="G7" s="304"/>
      <c r="H7" s="304"/>
      <c r="I7" s="304"/>
      <c r="J7" s="304"/>
      <c r="K7" s="304"/>
      <c r="L7" s="304"/>
      <c r="M7" s="304"/>
      <c r="N7" s="304"/>
      <c r="O7" s="305"/>
      <c r="P7" s="305"/>
      <c r="Q7" s="305"/>
      <c r="R7" s="305"/>
      <c r="S7" s="305"/>
      <c r="T7" s="305"/>
    </row>
    <row r="8" spans="1:20">
      <c r="A8" s="279" t="s">
        <v>223</v>
      </c>
      <c r="B8" s="306"/>
      <c r="C8" s="306">
        <v>2012</v>
      </c>
      <c r="D8" s="306"/>
      <c r="E8" s="306">
        <v>2013</v>
      </c>
      <c r="F8" s="306"/>
      <c r="G8" s="306">
        <v>2014</v>
      </c>
      <c r="H8" s="306"/>
      <c r="I8" s="306">
        <v>2015</v>
      </c>
      <c r="J8" s="306"/>
      <c r="K8" s="306">
        <v>2016</v>
      </c>
      <c r="L8" s="306"/>
      <c r="M8" s="306">
        <v>2017</v>
      </c>
      <c r="N8" s="306"/>
      <c r="O8" s="306">
        <v>2018</v>
      </c>
      <c r="P8" s="306"/>
      <c r="Q8" s="306">
        <v>2019</v>
      </c>
      <c r="R8" s="306"/>
      <c r="S8" s="306">
        <v>2020</v>
      </c>
      <c r="T8" s="307"/>
    </row>
    <row r="9" spans="1:20">
      <c r="A9" s="308" t="s">
        <v>281</v>
      </c>
      <c r="B9" s="310"/>
      <c r="C9" s="309">
        <v>29.213460464061999</v>
      </c>
      <c r="D9" s="310" t="s">
        <v>360</v>
      </c>
      <c r="E9" s="309">
        <v>29.095848751746601</v>
      </c>
      <c r="F9" s="311" t="s">
        <v>360</v>
      </c>
      <c r="G9" s="309">
        <v>28.705782011857899</v>
      </c>
      <c r="H9" s="311" t="s">
        <v>360</v>
      </c>
      <c r="I9" s="309">
        <v>27.896983052352201</v>
      </c>
      <c r="J9" s="311" t="s">
        <v>312</v>
      </c>
      <c r="K9" s="309">
        <v>28.522452795463401</v>
      </c>
      <c r="L9" s="311" t="s">
        <v>312</v>
      </c>
      <c r="M9" s="309">
        <v>27.7201764323659</v>
      </c>
      <c r="N9" s="311" t="s">
        <v>312</v>
      </c>
      <c r="O9" s="342">
        <v>27.848259244172901</v>
      </c>
      <c r="P9" s="311" t="s">
        <v>312</v>
      </c>
      <c r="Q9" s="343">
        <v>27.804940695063099</v>
      </c>
      <c r="R9" s="344" t="s">
        <v>312</v>
      </c>
      <c r="S9" s="345">
        <v>29.7030939036242</v>
      </c>
      <c r="T9" s="315" t="s">
        <v>316</v>
      </c>
    </row>
    <row r="10" spans="1:20">
      <c r="A10" s="308" t="s">
        <v>282</v>
      </c>
      <c r="B10" s="310"/>
      <c r="C10" s="309" t="s">
        <v>284</v>
      </c>
      <c r="D10" s="309"/>
      <c r="E10" s="309" t="s">
        <v>284</v>
      </c>
      <c r="F10" s="311"/>
      <c r="G10" s="309" t="s">
        <v>284</v>
      </c>
      <c r="H10" s="311"/>
      <c r="I10" s="309">
        <v>76.385311614536803</v>
      </c>
      <c r="J10" s="316"/>
      <c r="K10" s="309">
        <v>73.079240997354503</v>
      </c>
      <c r="L10" s="316" t="s">
        <v>313</v>
      </c>
      <c r="M10" s="309">
        <v>70.676062251652297</v>
      </c>
      <c r="N10" s="316" t="s">
        <v>313</v>
      </c>
      <c r="O10" s="309">
        <v>65.122539440036107</v>
      </c>
      <c r="P10" s="238" t="s">
        <v>313</v>
      </c>
      <c r="Q10" s="309">
        <v>60.708104181920099</v>
      </c>
      <c r="R10" s="238" t="s">
        <v>313</v>
      </c>
      <c r="S10" s="345">
        <v>59.244105799984503</v>
      </c>
      <c r="T10" s="317" t="s">
        <v>313</v>
      </c>
    </row>
    <row r="11" spans="1:20">
      <c r="A11" s="308" t="s">
        <v>231</v>
      </c>
      <c r="B11" s="310"/>
      <c r="C11" s="309">
        <v>54.93</v>
      </c>
      <c r="D11" s="309"/>
      <c r="E11" s="309">
        <v>57.7</v>
      </c>
      <c r="F11" s="316"/>
      <c r="G11" s="309">
        <v>52.78</v>
      </c>
      <c r="H11" s="316"/>
      <c r="I11" s="309">
        <v>53.22</v>
      </c>
      <c r="J11" s="316"/>
      <c r="K11" s="309">
        <v>53.24</v>
      </c>
      <c r="L11" s="316"/>
      <c r="M11" s="309">
        <v>50.08</v>
      </c>
      <c r="N11" s="316"/>
      <c r="O11" s="346">
        <v>54.64</v>
      </c>
      <c r="P11" s="238"/>
      <c r="Q11" s="346">
        <v>48.27</v>
      </c>
      <c r="R11" s="238"/>
      <c r="S11" s="345">
        <v>53.8</v>
      </c>
      <c r="T11" s="317"/>
    </row>
    <row r="12" spans="1:20">
      <c r="A12" s="308" t="s">
        <v>317</v>
      </c>
      <c r="B12" s="310" t="s">
        <v>357</v>
      </c>
      <c r="C12" s="309">
        <v>34.084733201581003</v>
      </c>
      <c r="D12" s="310" t="s">
        <v>358</v>
      </c>
      <c r="E12" s="309">
        <v>33.753583428377702</v>
      </c>
      <c r="F12" s="311" t="s">
        <v>357</v>
      </c>
      <c r="G12" s="309">
        <v>32.056380863258902</v>
      </c>
      <c r="H12" s="311" t="s">
        <v>358</v>
      </c>
      <c r="I12" s="309">
        <v>30.819214906684898</v>
      </c>
      <c r="J12" s="311" t="s">
        <v>316</v>
      </c>
      <c r="K12" s="309">
        <v>30.9005767803095</v>
      </c>
      <c r="L12" s="311" t="s">
        <v>316</v>
      </c>
      <c r="M12" s="309">
        <v>32.448148866059299</v>
      </c>
      <c r="N12" s="311" t="s">
        <v>316</v>
      </c>
      <c r="O12" s="342">
        <v>31.330140583964202</v>
      </c>
      <c r="P12" s="311" t="s">
        <v>316</v>
      </c>
      <c r="Q12" s="342">
        <v>31.511570654849798</v>
      </c>
      <c r="R12" s="311" t="s">
        <v>316</v>
      </c>
      <c r="S12" s="345">
        <v>31.657511344638198</v>
      </c>
      <c r="T12" s="315" t="s">
        <v>316</v>
      </c>
    </row>
    <row r="13" spans="1:20">
      <c r="A13" s="308" t="s">
        <v>318</v>
      </c>
      <c r="B13" s="310"/>
      <c r="C13" s="309">
        <v>35.960256153952599</v>
      </c>
      <c r="D13" s="309"/>
      <c r="E13" s="309">
        <v>38.372528153150803</v>
      </c>
      <c r="F13" s="316"/>
      <c r="G13" s="309">
        <v>44.160629636102101</v>
      </c>
      <c r="H13" s="311" t="s">
        <v>358</v>
      </c>
      <c r="I13" s="309">
        <v>42.596218686550401</v>
      </c>
      <c r="J13" s="316" t="s">
        <v>313</v>
      </c>
      <c r="K13" s="309">
        <v>45.483061763082702</v>
      </c>
      <c r="L13" s="311" t="s">
        <v>359</v>
      </c>
      <c r="M13" s="309">
        <v>47.056056751135102</v>
      </c>
      <c r="N13" s="316" t="s">
        <v>313</v>
      </c>
      <c r="O13" s="342">
        <v>47.669147706322399</v>
      </c>
      <c r="P13" s="311" t="s">
        <v>316</v>
      </c>
      <c r="Q13" s="346">
        <v>45.289782642983802</v>
      </c>
      <c r="R13" s="311" t="s">
        <v>316</v>
      </c>
      <c r="S13" s="345">
        <v>39.287530914144803</v>
      </c>
      <c r="T13" s="315" t="s">
        <v>316</v>
      </c>
    </row>
    <row r="14" spans="1:20">
      <c r="A14" s="308" t="s">
        <v>235</v>
      </c>
      <c r="B14" s="310"/>
      <c r="C14" s="309">
        <v>21.5702736218769</v>
      </c>
      <c r="D14" s="309"/>
      <c r="E14" s="309">
        <v>21.107893511318199</v>
      </c>
      <c r="F14" s="316"/>
      <c r="G14" s="309">
        <v>20.253190623966798</v>
      </c>
      <c r="H14" s="316"/>
      <c r="I14" s="309">
        <v>21.264787420170801</v>
      </c>
      <c r="J14" s="316"/>
      <c r="K14" s="309">
        <v>20.034815370236601</v>
      </c>
      <c r="L14" s="316" t="s">
        <v>313</v>
      </c>
      <c r="M14" s="309">
        <v>19.808141601939301</v>
      </c>
      <c r="N14" s="316" t="s">
        <v>313</v>
      </c>
      <c r="O14" s="342">
        <v>20.218799270952001</v>
      </c>
      <c r="P14" s="311" t="s">
        <v>313</v>
      </c>
      <c r="Q14" s="346" t="s">
        <v>284</v>
      </c>
      <c r="R14" s="311" t="s">
        <v>313</v>
      </c>
      <c r="S14" s="347" t="s">
        <v>229</v>
      </c>
      <c r="T14" s="315" t="s">
        <v>313</v>
      </c>
    </row>
    <row r="15" spans="1:20">
      <c r="A15" s="308" t="s">
        <v>236</v>
      </c>
      <c r="B15" s="310"/>
      <c r="C15" s="309">
        <v>23.849396943933201</v>
      </c>
      <c r="D15" s="309"/>
      <c r="E15" s="309">
        <v>22.832453017999601</v>
      </c>
      <c r="F15" s="316"/>
      <c r="G15" s="309">
        <v>22.9629494313671</v>
      </c>
      <c r="H15" s="316"/>
      <c r="I15" s="309">
        <v>23.663183619456699</v>
      </c>
      <c r="J15" s="316" t="s">
        <v>313</v>
      </c>
      <c r="K15" s="309">
        <v>22.683696140369001</v>
      </c>
      <c r="L15" s="316" t="s">
        <v>313</v>
      </c>
      <c r="M15" s="309">
        <v>21.5832176781981</v>
      </c>
      <c r="N15" s="316" t="s">
        <v>313</v>
      </c>
      <c r="O15" s="342">
        <v>20.560562987375299</v>
      </c>
      <c r="P15" s="238" t="s">
        <v>313</v>
      </c>
      <c r="Q15" s="342">
        <v>20.683705747373601</v>
      </c>
      <c r="R15" s="238" t="s">
        <v>313</v>
      </c>
      <c r="S15" s="345">
        <v>22.402435343644701</v>
      </c>
      <c r="T15" s="317" t="s">
        <v>313</v>
      </c>
    </row>
    <row r="16" spans="1:20">
      <c r="A16" s="308" t="s">
        <v>288</v>
      </c>
      <c r="B16" s="310"/>
      <c r="C16" s="309">
        <v>43.1325918260981</v>
      </c>
      <c r="D16" s="309"/>
      <c r="E16" s="309">
        <v>41.626822057950797</v>
      </c>
      <c r="F16" s="316"/>
      <c r="G16" s="309">
        <v>41.357221325880602</v>
      </c>
      <c r="H16" s="316"/>
      <c r="I16" s="309">
        <v>40.9277254782873</v>
      </c>
      <c r="J16" s="316" t="s">
        <v>313</v>
      </c>
      <c r="K16" s="309">
        <v>39.954421568627502</v>
      </c>
      <c r="L16" s="316" t="s">
        <v>313</v>
      </c>
      <c r="M16" s="309">
        <v>38.9034048921203</v>
      </c>
      <c r="N16" s="316" t="s">
        <v>313</v>
      </c>
      <c r="O16" s="342">
        <v>37.608724742405997</v>
      </c>
      <c r="P16" s="238" t="s">
        <v>313</v>
      </c>
      <c r="Q16" s="309">
        <v>37.8885178525559</v>
      </c>
      <c r="R16" s="238" t="s">
        <v>313</v>
      </c>
      <c r="S16" s="345">
        <v>38.514713343480501</v>
      </c>
      <c r="T16" s="317" t="s">
        <v>313</v>
      </c>
    </row>
    <row r="17" spans="1:20">
      <c r="A17" s="308" t="s">
        <v>320</v>
      </c>
      <c r="B17" s="310" t="s">
        <v>360</v>
      </c>
      <c r="C17" s="309">
        <v>29.636306288261299</v>
      </c>
      <c r="D17" s="310" t="s">
        <v>360</v>
      </c>
      <c r="E17" s="309">
        <v>27.515775781758101</v>
      </c>
      <c r="F17" s="311" t="s">
        <v>360</v>
      </c>
      <c r="G17" s="309">
        <v>25.914931352633001</v>
      </c>
      <c r="H17" s="311" t="s">
        <v>360</v>
      </c>
      <c r="I17" s="309">
        <v>24.678508714015202</v>
      </c>
      <c r="J17" s="311" t="s">
        <v>361</v>
      </c>
      <c r="K17" s="309">
        <v>23.2682556493866</v>
      </c>
      <c r="L17" s="311" t="s">
        <v>361</v>
      </c>
      <c r="M17" s="309">
        <v>22.753652651210501</v>
      </c>
      <c r="N17" s="311" t="s">
        <v>312</v>
      </c>
      <c r="O17" s="342">
        <v>22.306355631922798</v>
      </c>
      <c r="P17" s="311" t="s">
        <v>312</v>
      </c>
      <c r="Q17" s="309">
        <v>21.0871819685166</v>
      </c>
      <c r="R17" s="311" t="s">
        <v>312</v>
      </c>
      <c r="S17" s="345">
        <v>21.247821187437399</v>
      </c>
      <c r="T17" s="315" t="s">
        <v>312</v>
      </c>
    </row>
    <row r="18" spans="1:20">
      <c r="A18" s="308" t="s">
        <v>242</v>
      </c>
      <c r="B18" s="310" t="s">
        <v>358</v>
      </c>
      <c r="C18" s="309">
        <v>26.6924604150419</v>
      </c>
      <c r="D18" s="309"/>
      <c r="E18" s="309">
        <v>26.028934336709501</v>
      </c>
      <c r="F18" s="316"/>
      <c r="G18" s="309">
        <v>27.498042106233001</v>
      </c>
      <c r="H18" s="316"/>
      <c r="I18" s="309">
        <v>28.885338252977299</v>
      </c>
      <c r="J18" s="316" t="s">
        <v>313</v>
      </c>
      <c r="K18" s="309">
        <v>28.8705894264356</v>
      </c>
      <c r="L18" s="316" t="s">
        <v>313</v>
      </c>
      <c r="M18" s="309">
        <v>29.0092658588738</v>
      </c>
      <c r="N18" s="316" t="s">
        <v>313</v>
      </c>
      <c r="O18" s="342">
        <v>28.272519688708702</v>
      </c>
      <c r="P18" s="238" t="s">
        <v>313</v>
      </c>
      <c r="Q18" s="342">
        <v>27.789608494288998</v>
      </c>
      <c r="R18" s="238" t="s">
        <v>313</v>
      </c>
      <c r="S18" s="345">
        <v>27.6760857962987</v>
      </c>
      <c r="T18" s="317" t="s">
        <v>313</v>
      </c>
    </row>
    <row r="19" spans="1:20">
      <c r="A19" s="308" t="s">
        <v>321</v>
      </c>
      <c r="B19" s="310"/>
      <c r="C19" s="309">
        <v>35.353481069256802</v>
      </c>
      <c r="D19" s="309"/>
      <c r="E19" s="309">
        <v>35.298387633136699</v>
      </c>
      <c r="F19" s="316"/>
      <c r="G19" s="309">
        <v>34.348433559807397</v>
      </c>
      <c r="H19" s="311" t="s">
        <v>358</v>
      </c>
      <c r="I19" s="309">
        <v>35.435997842377802</v>
      </c>
      <c r="J19" s="311" t="s">
        <v>379</v>
      </c>
      <c r="K19" s="309">
        <v>32.441719159984203</v>
      </c>
      <c r="L19" s="316" t="s">
        <v>313</v>
      </c>
      <c r="M19" s="309">
        <v>32.480580773517701</v>
      </c>
      <c r="N19" s="311" t="s">
        <v>379</v>
      </c>
      <c r="O19" s="309">
        <v>31.5337485601131</v>
      </c>
      <c r="P19" s="311" t="s">
        <v>379</v>
      </c>
      <c r="Q19" s="309">
        <v>31.351709905384499</v>
      </c>
      <c r="R19" s="311" t="s">
        <v>313</v>
      </c>
      <c r="S19" s="345">
        <v>31.526604330347201</v>
      </c>
      <c r="T19" s="315" t="s">
        <v>313</v>
      </c>
    </row>
    <row r="20" spans="1:20">
      <c r="A20" s="308" t="s">
        <v>322</v>
      </c>
      <c r="B20" s="310"/>
      <c r="C20" s="309">
        <v>50.358851674641201</v>
      </c>
      <c r="D20" s="309"/>
      <c r="E20" s="309">
        <v>52.272339612600398</v>
      </c>
      <c r="F20" s="316"/>
      <c r="G20" s="309">
        <v>53.282656013180599</v>
      </c>
      <c r="H20" s="316"/>
      <c r="I20" s="309">
        <v>53.056073998427102</v>
      </c>
      <c r="J20" s="316" t="s">
        <v>313</v>
      </c>
      <c r="K20" s="309">
        <v>42.570317755304501</v>
      </c>
      <c r="L20" s="316" t="s">
        <v>313</v>
      </c>
      <c r="M20" s="309">
        <v>37.623072658860004</v>
      </c>
      <c r="N20" s="316" t="s">
        <v>313</v>
      </c>
      <c r="O20" s="342">
        <v>40.622031743992402</v>
      </c>
      <c r="P20" s="238" t="s">
        <v>313</v>
      </c>
      <c r="Q20" s="342">
        <v>41.143707810374501</v>
      </c>
      <c r="R20" s="311" t="s">
        <v>313</v>
      </c>
      <c r="S20" s="345">
        <v>42.668992061582898</v>
      </c>
      <c r="T20" s="317" t="s">
        <v>382</v>
      </c>
    </row>
    <row r="21" spans="1:20">
      <c r="A21" s="308" t="s">
        <v>350</v>
      </c>
      <c r="B21" s="310" t="s">
        <v>357</v>
      </c>
      <c r="C21" s="309">
        <v>27.5336041072581</v>
      </c>
      <c r="D21" s="310" t="s">
        <v>357</v>
      </c>
      <c r="E21" s="309">
        <v>27.4771607527532</v>
      </c>
      <c r="F21" s="311" t="s">
        <v>357</v>
      </c>
      <c r="G21" s="309">
        <v>27.4366406039364</v>
      </c>
      <c r="H21" s="311" t="s">
        <v>357</v>
      </c>
      <c r="I21" s="309">
        <v>26.107376073599902</v>
      </c>
      <c r="J21" s="311" t="s">
        <v>316</v>
      </c>
      <c r="K21" s="309">
        <v>25.8133602091273</v>
      </c>
      <c r="L21" s="311" t="s">
        <v>316</v>
      </c>
      <c r="M21" s="309">
        <v>23.811602254853899</v>
      </c>
      <c r="N21" s="311" t="s">
        <v>316</v>
      </c>
      <c r="O21" s="309">
        <v>24.706040658561299</v>
      </c>
      <c r="P21" s="311" t="s">
        <v>325</v>
      </c>
      <c r="Q21" s="309">
        <v>22.609475565195702</v>
      </c>
      <c r="R21" s="311" t="s">
        <v>325</v>
      </c>
      <c r="S21" s="345" t="s">
        <v>229</v>
      </c>
      <c r="T21" s="315" t="s">
        <v>313</v>
      </c>
    </row>
    <row r="22" spans="1:20">
      <c r="A22" s="308" t="s">
        <v>294</v>
      </c>
      <c r="B22" s="310"/>
      <c r="C22" s="309">
        <v>42.5460309718327</v>
      </c>
      <c r="D22" s="309"/>
      <c r="E22" s="309">
        <v>41.441445734901002</v>
      </c>
      <c r="F22" s="316"/>
      <c r="G22" s="309">
        <v>39.7140295965227</v>
      </c>
      <c r="H22" s="311" t="s">
        <v>357</v>
      </c>
      <c r="I22" s="309">
        <v>37.979419596515797</v>
      </c>
      <c r="J22" s="316" t="s">
        <v>313</v>
      </c>
      <c r="K22" s="309">
        <v>35.232076214637097</v>
      </c>
      <c r="L22" s="311" t="s">
        <v>359</v>
      </c>
      <c r="M22" s="309">
        <v>32.276670456193102</v>
      </c>
      <c r="N22" s="316" t="s">
        <v>313</v>
      </c>
      <c r="O22" s="342">
        <v>32.756834182359498</v>
      </c>
      <c r="P22" s="238" t="s">
        <v>313</v>
      </c>
      <c r="Q22" s="309">
        <v>32.324118731007196</v>
      </c>
      <c r="R22" s="311" t="s">
        <v>313</v>
      </c>
      <c r="S22" s="345">
        <v>33.693428991079998</v>
      </c>
      <c r="T22" s="317" t="s">
        <v>313</v>
      </c>
    </row>
    <row r="23" spans="1:20">
      <c r="A23" s="308" t="s">
        <v>251</v>
      </c>
      <c r="B23" s="310" t="s">
        <v>357</v>
      </c>
      <c r="C23" s="309">
        <v>16.839992263714699</v>
      </c>
      <c r="D23" s="310" t="s">
        <v>357</v>
      </c>
      <c r="E23" s="309">
        <v>17.298538033625601</v>
      </c>
      <c r="F23" s="311" t="s">
        <v>358</v>
      </c>
      <c r="G23" s="309">
        <v>16.015512152614299</v>
      </c>
      <c r="H23" s="311" t="s">
        <v>357</v>
      </c>
      <c r="I23" s="309">
        <v>15.412970734430001</v>
      </c>
      <c r="J23" s="311" t="s">
        <v>316</v>
      </c>
      <c r="K23" s="309">
        <v>15.0165377980406</v>
      </c>
      <c r="L23" s="311" t="s">
        <v>316</v>
      </c>
      <c r="M23" s="309">
        <v>14.9998786792865</v>
      </c>
      <c r="N23" s="311" t="s">
        <v>316</v>
      </c>
      <c r="O23" s="342">
        <v>14.561962750852301</v>
      </c>
      <c r="P23" s="311" t="s">
        <v>383</v>
      </c>
      <c r="Q23" s="342">
        <v>14.671239250980801</v>
      </c>
      <c r="R23" s="311" t="s">
        <v>316</v>
      </c>
      <c r="S23" s="345">
        <v>15.1899524969516</v>
      </c>
      <c r="T23" s="315" t="s">
        <v>316</v>
      </c>
    </row>
    <row r="24" spans="1:20">
      <c r="A24" s="319" t="s">
        <v>326</v>
      </c>
      <c r="B24" s="348"/>
      <c r="C24" s="320">
        <v>72.987453506200794</v>
      </c>
      <c r="D24" s="320"/>
      <c r="E24" s="320">
        <v>76.813035910094001</v>
      </c>
      <c r="F24" s="321"/>
      <c r="G24" s="320">
        <v>81.288017375233494</v>
      </c>
      <c r="H24" s="321"/>
      <c r="I24" s="320">
        <v>79.691542548684893</v>
      </c>
      <c r="J24" s="321" t="s">
        <v>313</v>
      </c>
      <c r="K24" s="320">
        <v>77.600008643716095</v>
      </c>
      <c r="L24" s="321" t="s">
        <v>313</v>
      </c>
      <c r="M24" s="320">
        <v>76.787848698719401</v>
      </c>
      <c r="N24" s="311" t="s">
        <v>316</v>
      </c>
      <c r="O24" s="349">
        <v>78.187990950227302</v>
      </c>
      <c r="P24" s="311" t="s">
        <v>316</v>
      </c>
      <c r="Q24" s="349">
        <v>76.7400851497068</v>
      </c>
      <c r="R24" s="311" t="s">
        <v>316</v>
      </c>
      <c r="S24" s="345">
        <v>76.885853205384706</v>
      </c>
      <c r="T24" s="315" t="s">
        <v>316</v>
      </c>
    </row>
    <row r="25" spans="1:20">
      <c r="A25" s="308" t="s">
        <v>254</v>
      </c>
      <c r="B25" s="310"/>
      <c r="C25" s="309" t="s">
        <v>284</v>
      </c>
      <c r="D25" s="309"/>
      <c r="E25" s="309">
        <v>45.837093729432802</v>
      </c>
      <c r="F25" s="316"/>
      <c r="G25" s="309" t="s">
        <v>284</v>
      </c>
      <c r="H25" s="316"/>
      <c r="I25" s="309">
        <v>44.924695893650799</v>
      </c>
      <c r="J25" s="316" t="s">
        <v>313</v>
      </c>
      <c r="K25" s="309">
        <v>45.653944759475102</v>
      </c>
      <c r="L25" s="316" t="s">
        <v>313</v>
      </c>
      <c r="M25" s="309">
        <v>46.672121336529003</v>
      </c>
      <c r="N25" s="316" t="s">
        <v>313</v>
      </c>
      <c r="O25" s="342">
        <v>48.030355702549301</v>
      </c>
      <c r="P25" s="238" t="s">
        <v>313</v>
      </c>
      <c r="Q25" s="309">
        <v>46.967606572398402</v>
      </c>
      <c r="R25" s="238" t="s">
        <v>313</v>
      </c>
      <c r="S25" s="345">
        <v>46.127251407189803</v>
      </c>
      <c r="T25" s="317" t="s">
        <v>313</v>
      </c>
    </row>
    <row r="26" spans="1:20">
      <c r="A26" s="308" t="s">
        <v>297</v>
      </c>
      <c r="B26" s="310" t="s">
        <v>358</v>
      </c>
      <c r="C26" s="309">
        <v>32.426339414644303</v>
      </c>
      <c r="D26" s="310" t="s">
        <v>358</v>
      </c>
      <c r="E26" s="309">
        <v>31.214887640449401</v>
      </c>
      <c r="F26" s="311" t="s">
        <v>358</v>
      </c>
      <c r="G26" s="309">
        <v>31.2778348749572</v>
      </c>
      <c r="H26" s="316"/>
      <c r="I26" s="309">
        <v>31.550513236088602</v>
      </c>
      <c r="J26" s="316" t="s">
        <v>313</v>
      </c>
      <c r="K26" s="309">
        <v>30.219888414834301</v>
      </c>
      <c r="L26" s="316" t="s">
        <v>313</v>
      </c>
      <c r="M26" s="309">
        <v>29.401156644487301</v>
      </c>
      <c r="N26" s="316" t="s">
        <v>313</v>
      </c>
      <c r="O26" s="309">
        <v>29.575933309170001</v>
      </c>
      <c r="P26" s="311" t="s">
        <v>313</v>
      </c>
      <c r="Q26" s="309">
        <v>29.3975225225225</v>
      </c>
      <c r="R26" s="311" t="s">
        <v>313</v>
      </c>
      <c r="S26" s="345">
        <v>30.296312317508399</v>
      </c>
      <c r="T26" s="315" t="s">
        <v>313</v>
      </c>
    </row>
    <row r="27" spans="1:20">
      <c r="A27" s="308" t="s">
        <v>258</v>
      </c>
      <c r="B27" s="310"/>
      <c r="C27" s="309">
        <v>43.133931816316696</v>
      </c>
      <c r="D27" s="309"/>
      <c r="E27" s="309">
        <v>46.552181946199603</v>
      </c>
      <c r="F27" s="316"/>
      <c r="G27" s="309">
        <v>47.137503349200898</v>
      </c>
      <c r="H27" s="316"/>
      <c r="I27" s="309">
        <v>44.298213814184798</v>
      </c>
      <c r="J27" s="316" t="s">
        <v>313</v>
      </c>
      <c r="K27" s="309">
        <v>42.640237441003002</v>
      </c>
      <c r="L27" s="316" t="s">
        <v>313</v>
      </c>
      <c r="M27" s="309">
        <v>41.0400059142017</v>
      </c>
      <c r="N27" s="316" t="s">
        <v>313</v>
      </c>
      <c r="O27" s="342">
        <v>40.584818496794</v>
      </c>
      <c r="P27" s="238" t="s">
        <v>313</v>
      </c>
      <c r="Q27" s="342">
        <v>40.236383888504697</v>
      </c>
      <c r="R27" s="238" t="s">
        <v>313</v>
      </c>
      <c r="S27" s="345">
        <v>37.294818247393003</v>
      </c>
      <c r="T27" s="317" t="s">
        <v>313</v>
      </c>
    </row>
    <row r="28" spans="1:20">
      <c r="A28" s="308" t="s">
        <v>298</v>
      </c>
      <c r="B28" s="310"/>
      <c r="C28" s="309">
        <v>28.674368658816601</v>
      </c>
      <c r="D28" s="310" t="s">
        <v>357</v>
      </c>
      <c r="E28" s="309">
        <v>29.123708662480801</v>
      </c>
      <c r="F28" s="316"/>
      <c r="G28" s="309">
        <v>28.363442659381199</v>
      </c>
      <c r="H28" s="311" t="s">
        <v>357</v>
      </c>
      <c r="I28" s="309" t="s">
        <v>284</v>
      </c>
      <c r="J28" s="316" t="s">
        <v>313</v>
      </c>
      <c r="K28" s="309" t="s">
        <v>284</v>
      </c>
      <c r="L28" s="311" t="s">
        <v>313</v>
      </c>
      <c r="M28" s="309" t="s">
        <v>284</v>
      </c>
      <c r="N28" s="316" t="s">
        <v>313</v>
      </c>
      <c r="O28" s="342">
        <v>18.201204507099401</v>
      </c>
      <c r="P28" s="311" t="s">
        <v>363</v>
      </c>
      <c r="Q28" s="309">
        <v>17.972934309862801</v>
      </c>
      <c r="R28" s="311" t="s">
        <v>352</v>
      </c>
      <c r="S28" s="345">
        <v>19.547077310010501</v>
      </c>
      <c r="T28" s="315" t="s">
        <v>352</v>
      </c>
    </row>
    <row r="29" spans="1:20">
      <c r="A29" s="308" t="s">
        <v>263</v>
      </c>
      <c r="B29" s="310"/>
      <c r="C29" s="309">
        <v>67.839732475954804</v>
      </c>
      <c r="D29" s="309"/>
      <c r="E29" s="309">
        <v>67.644601689842702</v>
      </c>
      <c r="F29" s="316"/>
      <c r="G29" s="309">
        <v>69.220378819789801</v>
      </c>
      <c r="H29" s="316"/>
      <c r="I29" s="309">
        <v>69.518025699129893</v>
      </c>
      <c r="J29" s="316"/>
      <c r="K29" s="309">
        <v>68.170230782466803</v>
      </c>
      <c r="L29" s="316" t="s">
        <v>313</v>
      </c>
      <c r="M29" s="309">
        <v>66.167169895297306</v>
      </c>
      <c r="N29" s="316" t="s">
        <v>313</v>
      </c>
      <c r="O29" s="342">
        <v>67.033523832197602</v>
      </c>
      <c r="P29" s="238" t="s">
        <v>313</v>
      </c>
      <c r="Q29" s="342">
        <v>66.290960230676006</v>
      </c>
      <c r="R29" s="238" t="s">
        <v>313</v>
      </c>
      <c r="S29" s="345">
        <v>67.803034785787005</v>
      </c>
      <c r="T29" s="317" t="s">
        <v>313</v>
      </c>
    </row>
    <row r="30" spans="1:20">
      <c r="A30" s="308" t="s">
        <v>265</v>
      </c>
      <c r="B30" s="310"/>
      <c r="C30" s="309">
        <v>45.376371437084998</v>
      </c>
      <c r="D30" s="309"/>
      <c r="E30" s="309">
        <v>42.894922884224002</v>
      </c>
      <c r="F30" s="316"/>
      <c r="G30" s="309">
        <v>43.8693749870719</v>
      </c>
      <c r="H30" s="316"/>
      <c r="I30" s="309">
        <v>44.611853926001501</v>
      </c>
      <c r="J30" s="316"/>
      <c r="K30" s="309">
        <v>46.024732689829499</v>
      </c>
      <c r="L30" s="316" t="s">
        <v>313</v>
      </c>
      <c r="M30" s="309">
        <v>46.694313738835497</v>
      </c>
      <c r="N30" s="316" t="s">
        <v>313</v>
      </c>
      <c r="O30" s="309">
        <v>47.507580536792602</v>
      </c>
      <c r="P30" s="238" t="s">
        <v>313</v>
      </c>
      <c r="Q30" s="309">
        <v>56.305670825230699</v>
      </c>
      <c r="R30" s="238" t="s">
        <v>313</v>
      </c>
      <c r="S30" s="347" t="s">
        <v>229</v>
      </c>
      <c r="T30" s="317" t="s">
        <v>313</v>
      </c>
    </row>
    <row r="31" spans="1:20">
      <c r="A31" s="308" t="s">
        <v>301</v>
      </c>
      <c r="B31" s="310"/>
      <c r="C31" s="309" t="s">
        <v>284</v>
      </c>
      <c r="D31" s="309"/>
      <c r="E31" s="309">
        <v>28.273759377382</v>
      </c>
      <c r="F31" s="311" t="s">
        <v>357</v>
      </c>
      <c r="G31" s="309" t="s">
        <v>284</v>
      </c>
      <c r="H31" s="311"/>
      <c r="I31" s="309" t="s">
        <v>284</v>
      </c>
      <c r="J31" s="311" t="s">
        <v>384</v>
      </c>
      <c r="K31" s="309" t="s">
        <v>284</v>
      </c>
      <c r="L31" s="316" t="s">
        <v>313</v>
      </c>
      <c r="M31" s="309">
        <v>25.019931589640699</v>
      </c>
      <c r="N31" s="311" t="s">
        <v>364</v>
      </c>
      <c r="O31" s="309" t="s">
        <v>284</v>
      </c>
      <c r="P31" s="311" t="s">
        <v>313</v>
      </c>
      <c r="Q31" s="309">
        <v>24.241786507658102</v>
      </c>
      <c r="R31" s="311" t="s">
        <v>364</v>
      </c>
      <c r="S31" s="347" t="s">
        <v>229</v>
      </c>
      <c r="T31" s="315" t="s">
        <v>313</v>
      </c>
    </row>
    <row r="32" spans="1:20">
      <c r="A32" s="308" t="s">
        <v>267</v>
      </c>
      <c r="B32" s="310"/>
      <c r="C32" s="309">
        <v>23.557721461027299</v>
      </c>
      <c r="D32" s="309"/>
      <c r="E32" s="309" t="s">
        <v>284</v>
      </c>
      <c r="F32" s="316"/>
      <c r="G32" s="309" t="s">
        <v>284</v>
      </c>
      <c r="H32" s="316"/>
      <c r="I32" s="309">
        <v>27.057450042621898</v>
      </c>
      <c r="J32" s="316" t="s">
        <v>313</v>
      </c>
      <c r="K32" s="309" t="s">
        <v>284</v>
      </c>
      <c r="L32" s="316" t="s">
        <v>313</v>
      </c>
      <c r="M32" s="309">
        <v>27.742188275401599</v>
      </c>
      <c r="N32" s="316" t="s">
        <v>313</v>
      </c>
      <c r="O32" s="309" t="s">
        <v>284</v>
      </c>
      <c r="P32" s="238" t="s">
        <v>313</v>
      </c>
      <c r="Q32" s="309">
        <v>27.359726848931999</v>
      </c>
      <c r="R32" s="238" t="s">
        <v>313</v>
      </c>
      <c r="S32" s="347" t="s">
        <v>229</v>
      </c>
      <c r="T32" s="317" t="s">
        <v>313</v>
      </c>
    </row>
    <row r="33" spans="1:22">
      <c r="A33" s="326" t="s">
        <v>268</v>
      </c>
      <c r="B33" s="350"/>
      <c r="C33" s="327">
        <v>40.652473464973099</v>
      </c>
      <c r="D33" s="327"/>
      <c r="E33" s="327">
        <v>39.320850860135302</v>
      </c>
      <c r="F33" s="328"/>
      <c r="G33" s="327">
        <v>37.410246789471898</v>
      </c>
      <c r="H33" s="328"/>
      <c r="I33" s="327">
        <v>38.466866855058001</v>
      </c>
      <c r="J33" s="328" t="s">
        <v>313</v>
      </c>
      <c r="K33" s="327">
        <v>35.121543337164901</v>
      </c>
      <c r="L33" s="328" t="s">
        <v>313</v>
      </c>
      <c r="M33" s="327">
        <v>33.606586369174899</v>
      </c>
      <c r="N33" s="328" t="s">
        <v>313</v>
      </c>
      <c r="O33" s="351">
        <v>32.275565758465298</v>
      </c>
      <c r="P33" s="330" t="s">
        <v>313</v>
      </c>
      <c r="Q33" s="351">
        <v>29.3510470587639</v>
      </c>
      <c r="R33" s="330" t="s">
        <v>313</v>
      </c>
      <c r="S33" s="352">
        <v>28.397466646910999</v>
      </c>
      <c r="T33" s="333" t="s">
        <v>313</v>
      </c>
    </row>
    <row r="34" spans="1:22">
      <c r="A34" s="334" t="s">
        <v>332</v>
      </c>
      <c r="B34" s="353"/>
      <c r="C34" s="335"/>
      <c r="D34" s="335"/>
      <c r="E34" s="335"/>
      <c r="F34" s="335"/>
      <c r="G34" s="336"/>
      <c r="H34" s="336"/>
      <c r="I34" s="336"/>
      <c r="J34" s="336"/>
      <c r="K34" s="336"/>
      <c r="L34" s="336"/>
      <c r="M34" s="336"/>
      <c r="N34" s="336"/>
      <c r="O34" s="227"/>
      <c r="P34" s="227"/>
      <c r="Q34" s="227"/>
      <c r="R34" s="227"/>
      <c r="S34" s="227"/>
      <c r="T34" s="227"/>
      <c r="U34" s="227"/>
      <c r="V34" s="227"/>
    </row>
    <row r="35" spans="1:22">
      <c r="A35" s="334" t="s">
        <v>365</v>
      </c>
      <c r="B35" s="338"/>
      <c r="C35" s="337"/>
      <c r="D35" s="337"/>
      <c r="E35" s="337"/>
      <c r="F35" s="337"/>
      <c r="G35" s="337"/>
      <c r="H35" s="337"/>
      <c r="I35" s="337"/>
      <c r="J35" s="337"/>
      <c r="K35" s="337"/>
      <c r="L35" s="337"/>
      <c r="M35" s="338"/>
      <c r="N35" s="338"/>
      <c r="O35" s="238"/>
      <c r="P35" s="238"/>
      <c r="Q35" s="238"/>
      <c r="R35" s="238"/>
      <c r="S35" s="238"/>
      <c r="T35" s="238"/>
      <c r="U35" s="339"/>
      <c r="V35" s="354"/>
    </row>
    <row r="36" spans="1:22">
      <c r="A36" s="219" t="s">
        <v>333</v>
      </c>
      <c r="B36" s="353"/>
      <c r="C36" s="335"/>
      <c r="D36" s="335"/>
      <c r="E36" s="335"/>
      <c r="F36" s="335"/>
      <c r="G36" s="336"/>
      <c r="H36" s="336"/>
      <c r="I36" s="336"/>
      <c r="J36" s="336"/>
      <c r="K36" s="336"/>
      <c r="L36" s="336"/>
      <c r="M36" s="336"/>
      <c r="N36" s="336"/>
      <c r="O36" s="227"/>
      <c r="P36" s="227"/>
      <c r="Q36" s="227"/>
      <c r="R36" s="227"/>
      <c r="S36" s="227"/>
      <c r="T36" s="227"/>
      <c r="U36" s="227"/>
      <c r="V36" s="227"/>
    </row>
    <row r="37" spans="1:22">
      <c r="A37" s="219" t="s">
        <v>334</v>
      </c>
      <c r="B37" s="353"/>
      <c r="C37" s="335"/>
      <c r="D37" s="335"/>
      <c r="E37" s="335"/>
      <c r="F37" s="335"/>
      <c r="G37" s="336"/>
      <c r="H37" s="336"/>
      <c r="I37" s="336"/>
      <c r="J37" s="336"/>
      <c r="K37" s="336"/>
      <c r="L37" s="336"/>
      <c r="M37" s="336"/>
      <c r="N37" s="336"/>
      <c r="O37" s="227"/>
      <c r="P37" s="227"/>
      <c r="Q37" s="227"/>
      <c r="R37" s="227"/>
      <c r="S37" s="227"/>
      <c r="T37" s="227"/>
      <c r="U37" s="227"/>
      <c r="V37" s="227"/>
    </row>
    <row r="38" spans="1:22">
      <c r="A38" s="219" t="s">
        <v>214</v>
      </c>
      <c r="B38" s="353"/>
      <c r="C38" s="335"/>
      <c r="D38" s="335"/>
      <c r="E38" s="335"/>
      <c r="F38" s="335"/>
      <c r="G38" s="336"/>
      <c r="H38" s="336"/>
      <c r="I38" s="336"/>
      <c r="J38" s="336"/>
      <c r="K38" s="336"/>
      <c r="L38" s="336"/>
      <c r="M38" s="336"/>
      <c r="N38" s="336"/>
      <c r="O38" s="227"/>
      <c r="P38" s="227"/>
      <c r="Q38" s="227"/>
      <c r="R38" s="227"/>
      <c r="S38" s="227"/>
      <c r="T38" s="227"/>
      <c r="U38" s="227"/>
      <c r="V38" s="227"/>
    </row>
    <row r="39" spans="1:22">
      <c r="A39" s="219" t="s">
        <v>269</v>
      </c>
      <c r="B39" s="353"/>
      <c r="C39" s="335"/>
      <c r="D39" s="335"/>
      <c r="E39" s="335"/>
      <c r="F39" s="335"/>
      <c r="G39" s="336"/>
      <c r="H39" s="336"/>
      <c r="I39" s="336"/>
      <c r="J39" s="336"/>
      <c r="K39" s="336"/>
      <c r="L39" s="336"/>
      <c r="M39" s="336"/>
      <c r="N39" s="336"/>
      <c r="O39" s="227"/>
      <c r="P39" s="227"/>
      <c r="Q39" s="227"/>
      <c r="R39" s="227"/>
      <c r="S39" s="227"/>
      <c r="T39" s="227"/>
      <c r="U39" s="227"/>
      <c r="V39" s="227"/>
    </row>
    <row r="40" spans="1:22">
      <c r="A40" s="219" t="s">
        <v>366</v>
      </c>
      <c r="B40" s="353"/>
      <c r="C40" s="335"/>
      <c r="D40" s="335"/>
      <c r="E40" s="335"/>
      <c r="F40" s="335"/>
      <c r="G40" s="336"/>
      <c r="H40" s="336"/>
      <c r="I40" s="336"/>
      <c r="J40" s="336"/>
      <c r="K40" s="336"/>
      <c r="L40" s="336"/>
      <c r="M40" s="336"/>
      <c r="N40" s="336"/>
      <c r="O40" s="227"/>
      <c r="P40" s="227"/>
      <c r="Q40" s="227"/>
      <c r="R40" s="227"/>
      <c r="S40" s="227"/>
      <c r="T40" s="227"/>
      <c r="U40" s="227"/>
      <c r="V40" s="227"/>
    </row>
    <row r="41" spans="1:22">
      <c r="A41" s="219" t="s">
        <v>272</v>
      </c>
      <c r="B41" s="336"/>
      <c r="C41" s="336"/>
      <c r="D41" s="336"/>
      <c r="E41" s="336"/>
      <c r="F41" s="336"/>
      <c r="G41" s="336"/>
      <c r="H41" s="336"/>
      <c r="I41" s="336"/>
      <c r="J41" s="336"/>
      <c r="K41" s="336"/>
      <c r="L41" s="336"/>
      <c r="M41" s="336"/>
      <c r="N41" s="336"/>
      <c r="O41" s="227"/>
      <c r="P41" s="227"/>
      <c r="Q41" s="227"/>
      <c r="R41" s="227"/>
      <c r="S41" s="227"/>
      <c r="T41" s="227"/>
      <c r="U41" s="227"/>
      <c r="V41" s="227"/>
    </row>
    <row r="42" spans="1:22">
      <c r="A42" s="198" t="s">
        <v>344</v>
      </c>
      <c r="B42" s="336"/>
      <c r="C42" s="336"/>
      <c r="D42" s="336"/>
      <c r="E42" s="336"/>
      <c r="F42" s="336"/>
      <c r="G42" s="336"/>
      <c r="H42" s="336"/>
      <c r="I42" s="336"/>
      <c r="J42" s="336"/>
      <c r="K42" s="336"/>
      <c r="L42" s="336"/>
      <c r="M42" s="336"/>
      <c r="N42" s="336"/>
      <c r="O42" s="227"/>
      <c r="P42" s="227"/>
      <c r="Q42" s="227"/>
      <c r="R42" s="227"/>
      <c r="S42" s="227"/>
      <c r="T42" s="227"/>
      <c r="U42" s="227"/>
      <c r="V42" s="227"/>
    </row>
    <row r="43" spans="1:22">
      <c r="A43" s="198" t="s">
        <v>274</v>
      </c>
      <c r="B43" s="336"/>
      <c r="C43" s="336"/>
      <c r="D43" s="336"/>
      <c r="E43" s="336"/>
      <c r="F43" s="336"/>
      <c r="G43" s="336"/>
      <c r="H43" s="336"/>
      <c r="I43" s="336"/>
      <c r="J43" s="336"/>
      <c r="K43" s="336"/>
      <c r="L43" s="336"/>
      <c r="M43" s="336"/>
      <c r="N43" s="336"/>
      <c r="O43" s="227"/>
      <c r="P43" s="227"/>
      <c r="Q43" s="227"/>
      <c r="R43" s="227"/>
      <c r="S43" s="227"/>
      <c r="T43" s="227"/>
      <c r="U43" s="227"/>
      <c r="V43" s="227"/>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4A70-EE76-4D99-8456-B1615A8011D6}">
  <dimension ref="A6:U43"/>
  <sheetViews>
    <sheetView showGridLines="0" workbookViewId="0"/>
  </sheetViews>
  <sheetFormatPr defaultColWidth="11.42578125" defaultRowHeight="15"/>
  <cols>
    <col min="3" max="3" width="2.140625" bestFit="1" customWidth="1"/>
    <col min="5" max="5" width="2.140625" bestFit="1" customWidth="1"/>
    <col min="7" max="7" width="2.140625" bestFit="1" customWidth="1"/>
    <col min="9" max="9" width="3.28515625" bestFit="1" customWidth="1"/>
    <col min="11" max="11" width="3.28515625" bestFit="1" customWidth="1"/>
    <col min="13" max="13" width="2.5703125" bestFit="1" customWidth="1"/>
    <col min="15" max="15" width="4" bestFit="1" customWidth="1"/>
    <col min="17" max="17" width="3.28515625" bestFit="1" customWidth="1"/>
    <col min="19" max="19" width="2.5703125" bestFit="1" customWidth="1"/>
  </cols>
  <sheetData>
    <row r="6" spans="1:19">
      <c r="A6" s="201" t="s">
        <v>385</v>
      </c>
      <c r="B6" s="302"/>
      <c r="C6" s="302"/>
      <c r="D6" s="302"/>
      <c r="E6" s="302"/>
      <c r="F6" s="302"/>
      <c r="G6" s="302"/>
      <c r="H6" s="302"/>
      <c r="I6" s="302"/>
      <c r="J6" s="302"/>
      <c r="K6" s="302"/>
      <c r="L6" s="302"/>
      <c r="M6" s="302"/>
      <c r="N6" s="302"/>
      <c r="O6" s="302"/>
      <c r="P6" s="355"/>
      <c r="Q6" s="302"/>
      <c r="R6" s="302"/>
      <c r="S6" s="302"/>
    </row>
    <row r="7" spans="1:19">
      <c r="A7" s="205" t="s">
        <v>277</v>
      </c>
      <c r="B7" s="304"/>
      <c r="C7" s="304"/>
      <c r="D7" s="304"/>
      <c r="E7" s="304"/>
      <c r="F7" s="304"/>
      <c r="G7" s="304"/>
      <c r="H7" s="304"/>
      <c r="I7" s="304"/>
      <c r="J7" s="304"/>
      <c r="K7" s="304"/>
      <c r="L7" s="304"/>
      <c r="M7" s="304"/>
      <c r="N7" s="304"/>
      <c r="O7" s="304"/>
      <c r="P7" s="356"/>
      <c r="Q7" s="304"/>
      <c r="R7" s="304"/>
      <c r="S7" s="304"/>
    </row>
    <row r="8" spans="1:19">
      <c r="A8" s="279" t="s">
        <v>223</v>
      </c>
      <c r="B8" s="306">
        <v>2012</v>
      </c>
      <c r="C8" s="306"/>
      <c r="D8" s="306">
        <v>2013</v>
      </c>
      <c r="E8" s="306"/>
      <c r="F8" s="306">
        <v>2014</v>
      </c>
      <c r="G8" s="306"/>
      <c r="H8" s="306" t="s">
        <v>355</v>
      </c>
      <c r="I8" s="306"/>
      <c r="J8" s="306">
        <v>2016</v>
      </c>
      <c r="K8" s="306"/>
      <c r="L8" s="306">
        <v>2017</v>
      </c>
      <c r="M8" s="306"/>
      <c r="N8" s="306">
        <v>2018</v>
      </c>
      <c r="O8" s="306"/>
      <c r="P8" s="249">
        <v>2019</v>
      </c>
      <c r="Q8" s="306"/>
      <c r="R8" s="306">
        <v>2020</v>
      </c>
      <c r="S8" s="307"/>
    </row>
    <row r="9" spans="1:19">
      <c r="A9" s="308" t="s">
        <v>281</v>
      </c>
      <c r="B9" s="309">
        <v>4.7120854358703701</v>
      </c>
      <c r="C9" s="310" t="s">
        <v>360</v>
      </c>
      <c r="D9" s="309">
        <v>5.4629458028586999</v>
      </c>
      <c r="E9" s="311" t="s">
        <v>360</v>
      </c>
      <c r="F9" s="309">
        <v>5.3109100947566397</v>
      </c>
      <c r="G9" s="311" t="s">
        <v>360</v>
      </c>
      <c r="H9" s="309">
        <v>6.4316546611868901</v>
      </c>
      <c r="I9" s="311" t="s">
        <v>312</v>
      </c>
      <c r="J9" s="309">
        <v>6.25652546159768</v>
      </c>
      <c r="K9" s="311" t="s">
        <v>312</v>
      </c>
      <c r="L9" s="309">
        <v>6.10036304457289</v>
      </c>
      <c r="M9" s="311" t="s">
        <v>312</v>
      </c>
      <c r="N9" s="312">
        <v>6.1440839552897497</v>
      </c>
      <c r="O9" s="311" t="s">
        <v>312</v>
      </c>
      <c r="P9" s="312">
        <v>7.7379579862506302</v>
      </c>
      <c r="Q9" s="311" t="s">
        <v>312</v>
      </c>
      <c r="R9" s="312">
        <v>7.6831928024549301</v>
      </c>
      <c r="S9" s="315" t="s">
        <v>316</v>
      </c>
    </row>
    <row r="10" spans="1:19">
      <c r="A10" s="308" t="s">
        <v>386</v>
      </c>
      <c r="B10" s="309" t="s">
        <v>284</v>
      </c>
      <c r="C10" s="309"/>
      <c r="D10" s="309" t="s">
        <v>284</v>
      </c>
      <c r="E10" s="311"/>
      <c r="F10" s="309" t="s">
        <v>284</v>
      </c>
      <c r="G10" s="311"/>
      <c r="H10" s="309">
        <v>6.39499281688291</v>
      </c>
      <c r="I10" s="316"/>
      <c r="J10" s="309">
        <v>8.6793294238416596</v>
      </c>
      <c r="K10" s="316" t="s">
        <v>313</v>
      </c>
      <c r="L10" s="309">
        <v>11.503875341563749</v>
      </c>
      <c r="M10" s="316" t="s">
        <v>313</v>
      </c>
      <c r="N10" s="309">
        <v>13.588090461478441</v>
      </c>
      <c r="O10" s="238" t="s">
        <v>313</v>
      </c>
      <c r="P10" s="309">
        <v>15.65749821712283</v>
      </c>
      <c r="Q10" s="238" t="s">
        <v>313</v>
      </c>
      <c r="R10" s="309">
        <v>17.329250837227899</v>
      </c>
      <c r="S10" s="317" t="s">
        <v>313</v>
      </c>
    </row>
    <row r="11" spans="1:19">
      <c r="A11" s="308" t="s">
        <v>231</v>
      </c>
      <c r="B11" s="309">
        <v>2</v>
      </c>
      <c r="C11" s="309"/>
      <c r="D11" s="309">
        <v>1.95</v>
      </c>
      <c r="E11" s="316"/>
      <c r="F11" s="309">
        <v>2.1800000000000002</v>
      </c>
      <c r="G11" s="316"/>
      <c r="H11" s="309">
        <v>2.17</v>
      </c>
      <c r="I11" s="316"/>
      <c r="J11" s="309">
        <v>2.5099999999999998</v>
      </c>
      <c r="K11" s="316"/>
      <c r="L11" s="309">
        <v>3.05</v>
      </c>
      <c r="M11" s="316"/>
      <c r="N11" s="309">
        <v>2.85</v>
      </c>
      <c r="O11" s="238"/>
      <c r="P11" s="309">
        <v>2.85</v>
      </c>
      <c r="Q11" s="238"/>
      <c r="R11" s="309">
        <v>2.97</v>
      </c>
      <c r="S11" s="317"/>
    </row>
    <row r="12" spans="1:19">
      <c r="A12" s="308" t="s">
        <v>317</v>
      </c>
      <c r="B12" s="309">
        <v>18.48752470355733</v>
      </c>
      <c r="C12" s="310" t="s">
        <v>358</v>
      </c>
      <c r="D12" s="309">
        <v>19.543170679078901</v>
      </c>
      <c r="E12" s="311" t="s">
        <v>357</v>
      </c>
      <c r="F12" s="309">
        <v>22.19265411159196</v>
      </c>
      <c r="G12" s="311" t="s">
        <v>358</v>
      </c>
      <c r="H12" s="309">
        <v>25.226240987449152</v>
      </c>
      <c r="I12" s="311" t="s">
        <v>316</v>
      </c>
      <c r="J12" s="309">
        <v>26.449089143966699</v>
      </c>
      <c r="K12" s="311" t="s">
        <v>316</v>
      </c>
      <c r="L12" s="309">
        <v>24.48979591836731</v>
      </c>
      <c r="M12" s="311" t="s">
        <v>316</v>
      </c>
      <c r="N12" s="312">
        <v>24.38076111025282</v>
      </c>
      <c r="O12" s="311" t="s">
        <v>316</v>
      </c>
      <c r="P12" s="312">
        <v>24.586410635155097</v>
      </c>
      <c r="Q12" s="311" t="s">
        <v>316</v>
      </c>
      <c r="R12" s="312">
        <v>24.994029137807487</v>
      </c>
      <c r="S12" s="315" t="s">
        <v>316</v>
      </c>
    </row>
    <row r="13" spans="1:19">
      <c r="A13" s="308" t="s">
        <v>318</v>
      </c>
      <c r="B13" s="309">
        <v>29.094103263322502</v>
      </c>
      <c r="C13" s="309"/>
      <c r="D13" s="309">
        <v>27.4610046237418</v>
      </c>
      <c r="E13" s="316"/>
      <c r="F13" s="309">
        <v>23.9859042538646</v>
      </c>
      <c r="G13" s="311" t="s">
        <v>358</v>
      </c>
      <c r="H13" s="309">
        <v>24.6308870310475</v>
      </c>
      <c r="I13" s="316" t="s">
        <v>313</v>
      </c>
      <c r="J13" s="309">
        <v>19.44283795194556</v>
      </c>
      <c r="K13" s="311" t="s">
        <v>359</v>
      </c>
      <c r="L13" s="309">
        <v>21.546863881602281</v>
      </c>
      <c r="M13" s="316" t="s">
        <v>313</v>
      </c>
      <c r="N13" s="312">
        <v>21.677495490008027</v>
      </c>
      <c r="O13" s="311" t="s">
        <v>316</v>
      </c>
      <c r="P13" s="312">
        <v>23.702521022867799</v>
      </c>
      <c r="Q13" s="311" t="s">
        <v>316</v>
      </c>
      <c r="R13" s="312">
        <v>25.970076265980499</v>
      </c>
      <c r="S13" s="315" t="s">
        <v>316</v>
      </c>
    </row>
    <row r="14" spans="1:19">
      <c r="A14" s="308" t="s">
        <v>236</v>
      </c>
      <c r="B14" s="309">
        <v>1.4207417627346401</v>
      </c>
      <c r="C14" s="309"/>
      <c r="D14" s="309">
        <v>1.48715179602336</v>
      </c>
      <c r="E14" s="316"/>
      <c r="F14" s="309">
        <v>1.7111885827857298</v>
      </c>
      <c r="G14" s="316"/>
      <c r="H14" s="309">
        <v>1.79093463394292</v>
      </c>
      <c r="I14" s="321" t="s">
        <v>313</v>
      </c>
      <c r="J14" s="309">
        <v>1.89599269375421</v>
      </c>
      <c r="K14" s="321" t="s">
        <v>313</v>
      </c>
      <c r="L14" s="309">
        <v>2.1826042577900799</v>
      </c>
      <c r="M14" s="321" t="s">
        <v>313</v>
      </c>
      <c r="N14" s="312">
        <v>2.7991096359328598</v>
      </c>
      <c r="O14" s="357" t="s">
        <v>313</v>
      </c>
      <c r="P14" s="312">
        <v>2.3664839116377299</v>
      </c>
      <c r="Q14" s="357" t="s">
        <v>313</v>
      </c>
      <c r="R14" s="312">
        <v>1.02297681607428</v>
      </c>
      <c r="S14" s="358" t="s">
        <v>313</v>
      </c>
    </row>
    <row r="15" spans="1:19">
      <c r="A15" s="308" t="s">
        <v>288</v>
      </c>
      <c r="B15" s="309">
        <v>11.224510414986201</v>
      </c>
      <c r="C15" s="309"/>
      <c r="D15" s="309">
        <v>12.068372872065801</v>
      </c>
      <c r="E15" s="316"/>
      <c r="F15" s="309">
        <v>12.235087783120189</v>
      </c>
      <c r="G15" s="316"/>
      <c r="H15" s="309">
        <v>13.225022775584581</v>
      </c>
      <c r="I15" s="316" t="s">
        <v>313</v>
      </c>
      <c r="J15" s="309">
        <v>13.340312971342389</v>
      </c>
      <c r="K15" s="316" t="s">
        <v>313</v>
      </c>
      <c r="L15" s="309">
        <v>13.310561671020551</v>
      </c>
      <c r="M15" s="316" t="s">
        <v>313</v>
      </c>
      <c r="N15" s="312">
        <v>12.89977251438512</v>
      </c>
      <c r="O15" s="238" t="s">
        <v>313</v>
      </c>
      <c r="P15" s="312">
        <v>13.01053172360648</v>
      </c>
      <c r="Q15" s="238" t="s">
        <v>313</v>
      </c>
      <c r="R15" s="312">
        <v>12.309741248097421</v>
      </c>
      <c r="S15" s="317" t="s">
        <v>313</v>
      </c>
    </row>
    <row r="16" spans="1:19">
      <c r="A16" s="308" t="s">
        <v>320</v>
      </c>
      <c r="B16" s="309">
        <v>10.832763515053561</v>
      </c>
      <c r="C16" s="310" t="s">
        <v>360</v>
      </c>
      <c r="D16" s="309">
        <v>11.40360513965302</v>
      </c>
      <c r="E16" s="311" t="s">
        <v>360</v>
      </c>
      <c r="F16" s="309">
        <v>12.14583556078264</v>
      </c>
      <c r="G16" s="311" t="s">
        <v>360</v>
      </c>
      <c r="H16" s="309">
        <v>12.022049621502529</v>
      </c>
      <c r="I16" s="311" t="s">
        <v>361</v>
      </c>
      <c r="J16" s="309">
        <v>12.701676773546531</v>
      </c>
      <c r="K16" s="311" t="s">
        <v>361</v>
      </c>
      <c r="L16" s="309">
        <v>13.80043663876539</v>
      </c>
      <c r="M16" s="311" t="s">
        <v>312</v>
      </c>
      <c r="N16" s="312">
        <v>13.59579721259542</v>
      </c>
      <c r="O16" s="311" t="s">
        <v>312</v>
      </c>
      <c r="P16" s="312">
        <v>13.258226738911411</v>
      </c>
      <c r="Q16" s="311" t="s">
        <v>312</v>
      </c>
      <c r="R16" s="312">
        <v>12.45466084463304</v>
      </c>
      <c r="S16" s="315" t="s">
        <v>312</v>
      </c>
    </row>
    <row r="17" spans="1:19">
      <c r="A17" s="308" t="s">
        <v>242</v>
      </c>
      <c r="B17" s="309">
        <v>10.2513975638945</v>
      </c>
      <c r="C17" s="309"/>
      <c r="D17" s="309">
        <v>13.131162011340349</v>
      </c>
      <c r="E17" s="316"/>
      <c r="F17" s="309">
        <v>18.973910105803089</v>
      </c>
      <c r="G17" s="316"/>
      <c r="H17" s="309">
        <v>16.350129305374828</v>
      </c>
      <c r="I17" s="316" t="s">
        <v>313</v>
      </c>
      <c r="J17" s="309">
        <v>14.13914716255208</v>
      </c>
      <c r="K17" s="316" t="s">
        <v>313</v>
      </c>
      <c r="L17" s="309">
        <v>12.98030195036611</v>
      </c>
      <c r="M17" s="316" t="s">
        <v>313</v>
      </c>
      <c r="N17" s="312">
        <v>15.92649548751881</v>
      </c>
      <c r="O17" s="238" t="s">
        <v>313</v>
      </c>
      <c r="P17" s="312">
        <v>17.879108278357709</v>
      </c>
      <c r="Q17" s="238" t="s">
        <v>313</v>
      </c>
      <c r="R17" s="312">
        <v>16.360148282775789</v>
      </c>
      <c r="S17" s="317" t="s">
        <v>313</v>
      </c>
    </row>
    <row r="18" spans="1:19">
      <c r="A18" s="308" t="s">
        <v>321</v>
      </c>
      <c r="B18" s="309">
        <v>9.3183780232782105</v>
      </c>
      <c r="C18" s="309"/>
      <c r="D18" s="309">
        <v>9.6286795018374391</v>
      </c>
      <c r="E18" s="316"/>
      <c r="F18" s="309">
        <v>11.148399876877441</v>
      </c>
      <c r="G18" s="311" t="s">
        <v>358</v>
      </c>
      <c r="H18" s="309">
        <v>11.350821723879221</v>
      </c>
      <c r="I18" s="311" t="s">
        <v>379</v>
      </c>
      <c r="J18" s="309">
        <v>11.59158310108354</v>
      </c>
      <c r="K18" s="316" t="s">
        <v>313</v>
      </c>
      <c r="L18" s="309">
        <v>11.53418530986449</v>
      </c>
      <c r="M18" s="311" t="s">
        <v>379</v>
      </c>
      <c r="N18" s="309">
        <v>11.68821111149637</v>
      </c>
      <c r="O18" s="311" t="s">
        <v>379</v>
      </c>
      <c r="P18" s="309">
        <v>11.90105115669162</v>
      </c>
      <c r="Q18" s="311" t="s">
        <v>313</v>
      </c>
      <c r="R18" s="309">
        <v>11.704900140688739</v>
      </c>
      <c r="S18" s="315" t="s">
        <v>313</v>
      </c>
    </row>
    <row r="19" spans="1:19">
      <c r="A19" s="308" t="s">
        <v>322</v>
      </c>
      <c r="B19" s="309">
        <v>18.63038277511966</v>
      </c>
      <c r="C19" s="309"/>
      <c r="D19" s="309">
        <v>17.443217095253409</v>
      </c>
      <c r="E19" s="316"/>
      <c r="F19" s="309">
        <v>16.875348784972228</v>
      </c>
      <c r="G19" s="316"/>
      <c r="H19" s="309">
        <v>15.543895481917099</v>
      </c>
      <c r="I19" s="316" t="s">
        <v>313</v>
      </c>
      <c r="J19" s="309">
        <v>17.210320491625772</v>
      </c>
      <c r="K19" s="316" t="s">
        <v>313</v>
      </c>
      <c r="L19" s="309">
        <v>17.609630941459859</v>
      </c>
      <c r="M19" s="316" t="s">
        <v>313</v>
      </c>
      <c r="N19" s="312">
        <v>16.880572291229829</v>
      </c>
      <c r="O19" s="238" t="s">
        <v>313</v>
      </c>
      <c r="P19" s="312">
        <v>17.423834090500762</v>
      </c>
      <c r="Q19" s="238" t="s">
        <v>313</v>
      </c>
      <c r="R19" s="312">
        <v>17.383128858952741</v>
      </c>
      <c r="S19" s="317" t="s">
        <v>313</v>
      </c>
    </row>
    <row r="20" spans="1:19">
      <c r="A20" s="308" t="s">
        <v>350</v>
      </c>
      <c r="B20" s="309">
        <v>22.284567203093658</v>
      </c>
      <c r="C20" s="310" t="s">
        <v>357</v>
      </c>
      <c r="D20" s="309">
        <v>19.91493491258878</v>
      </c>
      <c r="E20" s="311" t="s">
        <v>357</v>
      </c>
      <c r="F20" s="309">
        <v>20.399703424103539</v>
      </c>
      <c r="G20" s="311" t="s">
        <v>357</v>
      </c>
      <c r="H20" s="309">
        <v>25.200244475182551</v>
      </c>
      <c r="I20" s="311" t="s">
        <v>316</v>
      </c>
      <c r="J20" s="309">
        <v>25.18345878869955</v>
      </c>
      <c r="K20" s="311" t="s">
        <v>316</v>
      </c>
      <c r="L20" s="309">
        <v>24.847844580015678</v>
      </c>
      <c r="M20" s="311" t="s">
        <v>316</v>
      </c>
      <c r="N20" s="309">
        <v>24.826646088376112</v>
      </c>
      <c r="O20" s="311" t="s">
        <v>325</v>
      </c>
      <c r="P20" s="309">
        <v>14.61027179272463</v>
      </c>
      <c r="Q20" s="311" t="s">
        <v>325</v>
      </c>
      <c r="R20" s="309" t="s">
        <v>284</v>
      </c>
      <c r="S20" s="315" t="s">
        <v>313</v>
      </c>
    </row>
    <row r="21" spans="1:19">
      <c r="A21" s="308" t="s">
        <v>294</v>
      </c>
      <c r="B21" s="309">
        <v>13.16619924399463</v>
      </c>
      <c r="C21" s="309"/>
      <c r="D21" s="309">
        <v>13.365517964457121</v>
      </c>
      <c r="E21" s="316"/>
      <c r="F21" s="309">
        <v>13.006157812157461</v>
      </c>
      <c r="G21" s="311" t="s">
        <v>357</v>
      </c>
      <c r="H21" s="309">
        <v>12.027350273051411</v>
      </c>
      <c r="I21" s="316" t="s">
        <v>313</v>
      </c>
      <c r="J21" s="309">
        <v>12.691905077644151</v>
      </c>
      <c r="K21" s="311" t="s">
        <v>359</v>
      </c>
      <c r="L21" s="309">
        <v>14.038796065336781</v>
      </c>
      <c r="M21" s="316" t="s">
        <v>313</v>
      </c>
      <c r="N21" s="312">
        <v>12.744205895607459</v>
      </c>
      <c r="O21" s="238" t="s">
        <v>313</v>
      </c>
      <c r="P21" s="312">
        <v>11.736347243782021</v>
      </c>
      <c r="Q21" s="238" t="s">
        <v>313</v>
      </c>
      <c r="R21" s="312">
        <v>13.461608613016921</v>
      </c>
      <c r="S21" s="317" t="s">
        <v>313</v>
      </c>
    </row>
    <row r="22" spans="1:19">
      <c r="A22" s="308" t="s">
        <v>251</v>
      </c>
      <c r="B22" s="309">
        <v>7.0446428994146899</v>
      </c>
      <c r="C22" s="310" t="s">
        <v>357</v>
      </c>
      <c r="D22" s="309">
        <v>7.2222298360995998</v>
      </c>
      <c r="E22" s="311" t="s">
        <v>358</v>
      </c>
      <c r="F22" s="309">
        <v>6.72005211267936</v>
      </c>
      <c r="G22" s="311" t="s">
        <v>357</v>
      </c>
      <c r="H22" s="309">
        <v>6.6146476736820903</v>
      </c>
      <c r="I22" s="311" t="s">
        <v>316</v>
      </c>
      <c r="J22" s="309">
        <v>6.8957625498047594</v>
      </c>
      <c r="K22" s="311" t="s">
        <v>316</v>
      </c>
      <c r="L22" s="309">
        <v>6.7335399809310799</v>
      </c>
      <c r="M22" s="311" t="s">
        <v>316</v>
      </c>
      <c r="N22" s="312">
        <v>6.3793959645324296</v>
      </c>
      <c r="O22" s="311" t="s">
        <v>383</v>
      </c>
      <c r="P22" s="312">
        <v>6.4161645510132201</v>
      </c>
      <c r="Q22" s="311" t="s">
        <v>316</v>
      </c>
      <c r="R22" s="312">
        <v>6.50418443566977</v>
      </c>
      <c r="S22" s="315" t="s">
        <v>316</v>
      </c>
    </row>
    <row r="23" spans="1:19">
      <c r="A23" s="319" t="s">
        <v>326</v>
      </c>
      <c r="B23" s="320">
        <v>2.3497665002017603</v>
      </c>
      <c r="C23" s="320"/>
      <c r="D23" s="320">
        <v>2.6404680920396499</v>
      </c>
      <c r="E23" s="321"/>
      <c r="F23" s="320">
        <v>2.9836428444552396</v>
      </c>
      <c r="G23" s="321"/>
      <c r="H23" s="320">
        <v>2.9186008008236302</v>
      </c>
      <c r="I23" s="321" t="s">
        <v>313</v>
      </c>
      <c r="J23" s="320">
        <v>3.61498180514503</v>
      </c>
      <c r="K23" s="321" t="s">
        <v>313</v>
      </c>
      <c r="L23" s="320">
        <v>4.1589792405172101</v>
      </c>
      <c r="M23" s="311" t="s">
        <v>316</v>
      </c>
      <c r="N23" s="322">
        <v>4.3520095519175301</v>
      </c>
      <c r="O23" s="311" t="s">
        <v>316</v>
      </c>
      <c r="P23" s="322">
        <v>5.1013114829342303</v>
      </c>
      <c r="Q23" s="311" t="s">
        <v>316</v>
      </c>
      <c r="R23" s="322">
        <v>5.3245218254912707</v>
      </c>
      <c r="S23" s="315" t="s">
        <v>316</v>
      </c>
    </row>
    <row r="24" spans="1:19">
      <c r="A24" s="308" t="s">
        <v>254</v>
      </c>
      <c r="B24" s="309" t="s">
        <v>284</v>
      </c>
      <c r="C24" s="309"/>
      <c r="D24" s="309">
        <v>11.02009529402029</v>
      </c>
      <c r="E24" s="316"/>
      <c r="F24" s="309" t="s">
        <v>284</v>
      </c>
      <c r="G24" s="316"/>
      <c r="H24" s="309">
        <v>10.840369910246281</v>
      </c>
      <c r="I24" s="316" t="s">
        <v>313</v>
      </c>
      <c r="J24" s="309">
        <v>11.145824124474309</v>
      </c>
      <c r="K24" s="316" t="s">
        <v>313</v>
      </c>
      <c r="L24" s="309">
        <v>10.50187781346764</v>
      </c>
      <c r="M24" s="316" t="s">
        <v>313</v>
      </c>
      <c r="N24" s="312">
        <v>9.9355429111629903</v>
      </c>
      <c r="O24" s="238" t="s">
        <v>313</v>
      </c>
      <c r="P24" s="312">
        <v>9.8051031883213007</v>
      </c>
      <c r="Q24" s="238" t="s">
        <v>313</v>
      </c>
      <c r="R24" s="312">
        <v>9.3884307307347203</v>
      </c>
      <c r="S24" s="317" t="s">
        <v>313</v>
      </c>
    </row>
    <row r="25" spans="1:19">
      <c r="A25" s="308" t="s">
        <v>297</v>
      </c>
      <c r="B25" s="309">
        <v>16.01424922327212</v>
      </c>
      <c r="C25" s="310" t="s">
        <v>358</v>
      </c>
      <c r="D25" s="309">
        <v>13.342696629213499</v>
      </c>
      <c r="E25" s="311" t="s">
        <v>358</v>
      </c>
      <c r="F25" s="309">
        <v>13.27852004110996</v>
      </c>
      <c r="G25" s="316"/>
      <c r="H25" s="309">
        <v>14.03295515937331</v>
      </c>
      <c r="I25" s="316" t="s">
        <v>313</v>
      </c>
      <c r="J25" s="309">
        <v>13.95470955037746</v>
      </c>
      <c r="K25" s="316" t="s">
        <v>313</v>
      </c>
      <c r="L25" s="309">
        <v>14.18444126609046</v>
      </c>
      <c r="M25" s="316" t="s">
        <v>313</v>
      </c>
      <c r="N25" s="309">
        <v>13.67645282107047</v>
      </c>
      <c r="O25" s="311" t="s">
        <v>313</v>
      </c>
      <c r="P25" s="309">
        <v>13.00675675675674</v>
      </c>
      <c r="Q25" s="311" t="s">
        <v>313</v>
      </c>
      <c r="R25" s="309">
        <v>12.809559857251021</v>
      </c>
      <c r="S25" s="315" t="s">
        <v>313</v>
      </c>
    </row>
    <row r="26" spans="1:19">
      <c r="A26" s="308" t="s">
        <v>258</v>
      </c>
      <c r="B26" s="309">
        <v>10.82733712484044</v>
      </c>
      <c r="C26" s="309"/>
      <c r="D26" s="309">
        <v>11.169128709458761</v>
      </c>
      <c r="E26" s="316"/>
      <c r="F26" s="309">
        <v>11.061938478276328</v>
      </c>
      <c r="G26" s="316"/>
      <c r="H26" s="309">
        <v>13.048957871793839</v>
      </c>
      <c r="I26" s="316" t="s">
        <v>313</v>
      </c>
      <c r="J26" s="309">
        <v>12.962582275576761</v>
      </c>
      <c r="K26" s="316" t="s">
        <v>313</v>
      </c>
      <c r="L26" s="309">
        <v>12.446396599669811</v>
      </c>
      <c r="M26" s="316" t="s">
        <v>313</v>
      </c>
      <c r="N26" s="312">
        <v>12.08873618070572</v>
      </c>
      <c r="O26" s="238" t="s">
        <v>313</v>
      </c>
      <c r="P26" s="312">
        <v>11.506394530829478</v>
      </c>
      <c r="Q26" s="238" t="s">
        <v>313</v>
      </c>
      <c r="R26" s="312">
        <v>10.552988474962531</v>
      </c>
      <c r="S26" s="317" t="s">
        <v>313</v>
      </c>
    </row>
    <row r="27" spans="1:19">
      <c r="A27" s="308" t="s">
        <v>298</v>
      </c>
      <c r="B27" s="309">
        <v>25.71650744279053</v>
      </c>
      <c r="C27" s="310" t="s">
        <v>357</v>
      </c>
      <c r="D27" s="309">
        <v>24.667966517864869</v>
      </c>
      <c r="E27" s="316"/>
      <c r="F27" s="309">
        <v>23.592138459326279</v>
      </c>
      <c r="G27" s="311" t="s">
        <v>357</v>
      </c>
      <c r="H27" s="309" t="s">
        <v>284</v>
      </c>
      <c r="I27" s="316" t="s">
        <v>313</v>
      </c>
      <c r="J27" s="309" t="s">
        <v>284</v>
      </c>
      <c r="K27" s="311" t="s">
        <v>313</v>
      </c>
      <c r="L27" s="309" t="s">
        <v>284</v>
      </c>
      <c r="M27" s="311" t="s">
        <v>313</v>
      </c>
      <c r="N27" s="312">
        <v>23.642873104505298</v>
      </c>
      <c r="O27" s="311" t="s">
        <v>363</v>
      </c>
      <c r="P27" s="312">
        <v>23.058566122817503</v>
      </c>
      <c r="Q27" s="311" t="s">
        <v>352</v>
      </c>
      <c r="R27" s="312">
        <v>22.965763118995099</v>
      </c>
      <c r="S27" s="315" t="s">
        <v>352</v>
      </c>
    </row>
    <row r="28" spans="1:19">
      <c r="A28" s="308" t="s">
        <v>263</v>
      </c>
      <c r="B28" s="309">
        <v>4.9343606482234206</v>
      </c>
      <c r="C28" s="309"/>
      <c r="D28" s="309">
        <v>4.1963457871831</v>
      </c>
      <c r="E28" s="316"/>
      <c r="F28" s="309">
        <v>3.7073627152881299</v>
      </c>
      <c r="G28" s="316"/>
      <c r="H28" s="309">
        <v>4.0073399221642001</v>
      </c>
      <c r="I28" s="316"/>
      <c r="J28" s="309">
        <v>3.7228580340727797</v>
      </c>
      <c r="K28" s="316" t="s">
        <v>313</v>
      </c>
      <c r="L28" s="309">
        <v>3.6647217825322302</v>
      </c>
      <c r="M28" s="316" t="s">
        <v>313</v>
      </c>
      <c r="N28" s="312">
        <v>3.47755735097267</v>
      </c>
      <c r="O28" s="238" t="s">
        <v>313</v>
      </c>
      <c r="P28" s="312">
        <v>3.4978115270473298</v>
      </c>
      <c r="Q28" s="238" t="s">
        <v>313</v>
      </c>
      <c r="R28" s="312">
        <v>2.9702410563914601</v>
      </c>
      <c r="S28" s="317" t="s">
        <v>313</v>
      </c>
    </row>
    <row r="29" spans="1:19">
      <c r="A29" s="308" t="s">
        <v>265</v>
      </c>
      <c r="B29" s="309">
        <v>16.284396703829831</v>
      </c>
      <c r="C29" s="309"/>
      <c r="D29" s="309">
        <v>15.734597976436451</v>
      </c>
      <c r="E29" s="316"/>
      <c r="F29" s="309">
        <v>15.29919413465549</v>
      </c>
      <c r="G29" s="316"/>
      <c r="H29" s="309">
        <v>16.489599936963188</v>
      </c>
      <c r="I29" s="316"/>
      <c r="J29" s="309">
        <v>14.623287785054611</v>
      </c>
      <c r="K29" s="316" t="s">
        <v>313</v>
      </c>
      <c r="L29" s="309">
        <v>11.815650636265591</v>
      </c>
      <c r="M29" s="316" t="s">
        <v>313</v>
      </c>
      <c r="N29" s="309">
        <v>12.98030604625667</v>
      </c>
      <c r="O29" s="238" t="s">
        <v>313</v>
      </c>
      <c r="P29" s="309">
        <v>16.55555242516429</v>
      </c>
      <c r="Q29" s="238" t="s">
        <v>313</v>
      </c>
      <c r="R29" s="309" t="s">
        <v>284</v>
      </c>
      <c r="S29" s="317" t="s">
        <v>313</v>
      </c>
    </row>
    <row r="30" spans="1:19">
      <c r="A30" s="308" t="s">
        <v>301</v>
      </c>
      <c r="B30" s="309" t="s">
        <v>284</v>
      </c>
      <c r="C30" s="309"/>
      <c r="D30" s="309">
        <v>10.769847956031619</v>
      </c>
      <c r="E30" s="311" t="s">
        <v>357</v>
      </c>
      <c r="F30" s="309" t="s">
        <v>284</v>
      </c>
      <c r="G30" s="311"/>
      <c r="H30" s="309" t="s">
        <v>284</v>
      </c>
      <c r="I30" s="311" t="s">
        <v>364</v>
      </c>
      <c r="J30" s="309" t="s">
        <v>284</v>
      </c>
      <c r="K30" s="316" t="s">
        <v>313</v>
      </c>
      <c r="L30" s="309">
        <v>14.103850011573181</v>
      </c>
      <c r="M30" s="311" t="s">
        <v>364</v>
      </c>
      <c r="N30" s="309" t="s">
        <v>284</v>
      </c>
      <c r="O30" s="311" t="s">
        <v>313</v>
      </c>
      <c r="P30" s="309">
        <v>13.090143809189758</v>
      </c>
      <c r="Q30" s="311" t="s">
        <v>364</v>
      </c>
      <c r="R30" s="309" t="s">
        <v>284</v>
      </c>
      <c r="S30" s="315" t="s">
        <v>313</v>
      </c>
    </row>
    <row r="31" spans="1:19">
      <c r="A31" s="308" t="s">
        <v>267</v>
      </c>
      <c r="B31" s="309">
        <v>12.789216887598869</v>
      </c>
      <c r="C31" s="309"/>
      <c r="D31" s="309" t="s">
        <v>284</v>
      </c>
      <c r="E31" s="316"/>
      <c r="F31" s="309" t="s">
        <v>284</v>
      </c>
      <c r="G31" s="316"/>
      <c r="H31" s="309">
        <v>11.016491988014231</v>
      </c>
      <c r="I31" s="316" t="s">
        <v>313</v>
      </c>
      <c r="J31" s="309" t="s">
        <v>284</v>
      </c>
      <c r="K31" s="316" t="s">
        <v>313</v>
      </c>
      <c r="L31" s="309">
        <v>7.7660827304408295</v>
      </c>
      <c r="M31" s="316" t="s">
        <v>313</v>
      </c>
      <c r="N31" s="309" t="s">
        <v>284</v>
      </c>
      <c r="O31" s="238" t="s">
        <v>313</v>
      </c>
      <c r="P31" s="309">
        <v>7.9695746430538303</v>
      </c>
      <c r="Q31" s="238" t="s">
        <v>313</v>
      </c>
      <c r="R31" s="309" t="s">
        <v>284</v>
      </c>
      <c r="S31" s="317" t="s">
        <v>313</v>
      </c>
    </row>
    <row r="32" spans="1:19">
      <c r="A32" s="326" t="s">
        <v>268</v>
      </c>
      <c r="B32" s="327">
        <v>18.260656671818641</v>
      </c>
      <c r="C32" s="327"/>
      <c r="D32" s="327">
        <v>17.293140515212698</v>
      </c>
      <c r="E32" s="328"/>
      <c r="F32" s="327">
        <v>17.3259559531284</v>
      </c>
      <c r="G32" s="328"/>
      <c r="H32" s="327">
        <v>16.96141128159115</v>
      </c>
      <c r="I32" s="328" t="s">
        <v>313</v>
      </c>
      <c r="J32" s="327">
        <v>18.190483990018009</v>
      </c>
      <c r="K32" s="328" t="s">
        <v>313</v>
      </c>
      <c r="L32" s="327">
        <v>16.945171670003049</v>
      </c>
      <c r="M32" s="328" t="s">
        <v>313</v>
      </c>
      <c r="N32" s="329">
        <v>14.12196139116776</v>
      </c>
      <c r="O32" s="330" t="s">
        <v>313</v>
      </c>
      <c r="P32" s="329">
        <v>14.30446965771595</v>
      </c>
      <c r="Q32" s="359" t="s">
        <v>313</v>
      </c>
      <c r="R32" s="329">
        <v>14.359023910550981</v>
      </c>
      <c r="S32" s="360" t="s">
        <v>313</v>
      </c>
    </row>
    <row r="33" spans="1:21">
      <c r="A33" s="219" t="s">
        <v>387</v>
      </c>
      <c r="B33" s="335"/>
      <c r="C33" s="335"/>
      <c r="D33" s="335"/>
      <c r="E33" s="335"/>
      <c r="F33" s="336"/>
      <c r="G33" s="336"/>
      <c r="H33" s="336"/>
      <c r="I33" s="336"/>
      <c r="J33" s="336"/>
      <c r="K33" s="336"/>
      <c r="L33" s="336"/>
      <c r="M33" s="336"/>
      <c r="N33" s="227"/>
      <c r="O33" s="227"/>
      <c r="P33" s="361"/>
      <c r="Q33" s="227"/>
      <c r="R33" s="227"/>
      <c r="S33" s="227"/>
      <c r="T33" s="227"/>
      <c r="U33" s="227"/>
    </row>
    <row r="34" spans="1:21">
      <c r="A34" s="334" t="s">
        <v>365</v>
      </c>
      <c r="B34" s="337"/>
      <c r="C34" s="337"/>
      <c r="D34" s="337"/>
      <c r="E34" s="337"/>
      <c r="F34" s="337"/>
      <c r="G34" s="337"/>
      <c r="H34" s="337"/>
      <c r="I34" s="337"/>
      <c r="J34" s="337"/>
      <c r="K34" s="337"/>
      <c r="L34" s="338"/>
      <c r="M34" s="338"/>
      <c r="N34" s="238"/>
      <c r="O34" s="238"/>
      <c r="P34" s="339"/>
      <c r="Q34" s="354"/>
      <c r="R34" s="354"/>
      <c r="S34" s="354"/>
      <c r="T34" s="354"/>
      <c r="U34" s="354"/>
    </row>
    <row r="35" spans="1:21">
      <c r="A35" s="219" t="s">
        <v>333</v>
      </c>
      <c r="B35" s="335"/>
      <c r="C35" s="335"/>
      <c r="D35" s="335"/>
      <c r="E35" s="335"/>
      <c r="F35" s="336"/>
      <c r="G35" s="336"/>
      <c r="H35" s="336"/>
      <c r="I35" s="336"/>
      <c r="J35" s="336"/>
      <c r="K35" s="336"/>
      <c r="L35" s="336"/>
      <c r="M35" s="336"/>
      <c r="N35" s="227"/>
      <c r="O35" s="227"/>
      <c r="P35" s="361"/>
      <c r="Q35" s="227"/>
      <c r="R35" s="227"/>
      <c r="S35" s="227"/>
      <c r="T35" s="227"/>
      <c r="U35" s="227"/>
    </row>
    <row r="36" spans="1:21">
      <c r="A36" s="219" t="s">
        <v>334</v>
      </c>
      <c r="B36" s="335"/>
      <c r="C36" s="335"/>
      <c r="D36" s="335"/>
      <c r="E36" s="335"/>
      <c r="F36" s="336"/>
      <c r="G36" s="336"/>
      <c r="H36" s="336"/>
      <c r="I36" s="336"/>
      <c r="J36" s="336"/>
      <c r="K36" s="336"/>
      <c r="L36" s="336"/>
      <c r="M36" s="336"/>
      <c r="N36" s="227"/>
      <c r="O36" s="227"/>
      <c r="P36" s="361"/>
      <c r="Q36" s="227"/>
      <c r="R36" s="227"/>
      <c r="S36" s="227"/>
      <c r="T36" s="227"/>
      <c r="U36" s="227"/>
    </row>
    <row r="37" spans="1:21">
      <c r="A37" s="219" t="s">
        <v>214</v>
      </c>
      <c r="B37" s="335"/>
      <c r="C37" s="335"/>
      <c r="D37" s="335"/>
      <c r="E37" s="335"/>
      <c r="F37" s="336"/>
      <c r="G37" s="336"/>
      <c r="H37" s="336"/>
      <c r="I37" s="336"/>
      <c r="J37" s="336"/>
      <c r="K37" s="336"/>
      <c r="L37" s="336"/>
      <c r="M37" s="336"/>
      <c r="N37" s="227"/>
      <c r="O37" s="227"/>
      <c r="P37" s="361"/>
      <c r="Q37" s="227"/>
      <c r="R37" s="227"/>
      <c r="S37" s="227"/>
      <c r="T37" s="227"/>
      <c r="U37" s="227"/>
    </row>
    <row r="38" spans="1:21">
      <c r="A38" s="219" t="s">
        <v>269</v>
      </c>
      <c r="B38" s="335"/>
      <c r="C38" s="335"/>
      <c r="D38" s="335"/>
      <c r="E38" s="335"/>
      <c r="F38" s="336"/>
      <c r="G38" s="336"/>
      <c r="H38" s="336"/>
      <c r="I38" s="336"/>
      <c r="J38" s="336"/>
      <c r="K38" s="336"/>
      <c r="L38" s="336"/>
      <c r="M38" s="336"/>
      <c r="N38" s="227"/>
      <c r="O38" s="227"/>
      <c r="P38" s="361"/>
      <c r="Q38" s="227"/>
      <c r="R38" s="227"/>
      <c r="S38" s="227"/>
      <c r="T38" s="227"/>
      <c r="U38" s="227"/>
    </row>
    <row r="39" spans="1:21">
      <c r="A39" s="219" t="s">
        <v>366</v>
      </c>
      <c r="B39" s="335"/>
      <c r="C39" s="335"/>
      <c r="D39" s="335"/>
      <c r="E39" s="335"/>
      <c r="F39" s="336"/>
      <c r="G39" s="336"/>
      <c r="H39" s="336"/>
      <c r="I39" s="336"/>
      <c r="J39" s="336"/>
      <c r="K39" s="336"/>
      <c r="L39" s="336"/>
      <c r="M39" s="336"/>
      <c r="N39" s="227"/>
      <c r="O39" s="227"/>
      <c r="P39" s="227"/>
      <c r="Q39" s="227"/>
      <c r="R39" s="227"/>
      <c r="S39" s="227"/>
      <c r="T39" s="227"/>
      <c r="U39" s="227"/>
    </row>
    <row r="40" spans="1:21">
      <c r="A40" s="334" t="s">
        <v>332</v>
      </c>
      <c r="B40" s="335"/>
      <c r="C40" s="335"/>
      <c r="D40" s="335"/>
      <c r="E40" s="335"/>
      <c r="F40" s="336"/>
      <c r="G40" s="336"/>
      <c r="H40" s="336"/>
      <c r="I40" s="336"/>
      <c r="J40" s="336"/>
      <c r="K40" s="336"/>
      <c r="L40" s="336"/>
      <c r="M40" s="336"/>
      <c r="N40" s="227"/>
      <c r="O40" s="227"/>
      <c r="P40" s="361"/>
      <c r="Q40" s="227"/>
      <c r="R40" s="227"/>
      <c r="S40" s="227"/>
      <c r="T40" s="227"/>
      <c r="U40" s="227"/>
    </row>
    <row r="41" spans="1:21">
      <c r="A41" s="219" t="s">
        <v>272</v>
      </c>
      <c r="B41" s="336"/>
      <c r="C41" s="336"/>
      <c r="D41" s="336"/>
      <c r="E41" s="336"/>
      <c r="F41" s="336"/>
      <c r="G41" s="336"/>
      <c r="H41" s="336"/>
      <c r="I41" s="336"/>
      <c r="J41" s="336"/>
      <c r="K41" s="336"/>
      <c r="L41" s="336"/>
      <c r="M41" s="336"/>
      <c r="N41" s="227"/>
      <c r="O41" s="227"/>
      <c r="P41" s="361"/>
      <c r="Q41" s="227"/>
      <c r="R41" s="227"/>
      <c r="S41" s="227"/>
      <c r="T41" s="227"/>
      <c r="U41" s="227"/>
    </row>
    <row r="42" spans="1:21">
      <c r="A42" s="198" t="s">
        <v>344</v>
      </c>
      <c r="B42" s="362"/>
      <c r="C42" s="362"/>
      <c r="D42" s="362"/>
      <c r="E42" s="362"/>
      <c r="F42" s="362"/>
      <c r="G42" s="362"/>
      <c r="H42" s="362"/>
      <c r="I42" s="362"/>
      <c r="J42" s="362"/>
      <c r="K42" s="362"/>
      <c r="L42" s="362"/>
      <c r="M42" s="362"/>
      <c r="N42" s="227"/>
      <c r="O42" s="227"/>
      <c r="P42" s="361"/>
      <c r="Q42" s="227"/>
      <c r="R42" s="227"/>
      <c r="S42" s="227"/>
      <c r="T42" s="227"/>
      <c r="U42" s="227"/>
    </row>
    <row r="43" spans="1:21">
      <c r="A43" s="198" t="s">
        <v>274</v>
      </c>
      <c r="B43" s="336"/>
      <c r="C43" s="336"/>
      <c r="D43" s="336"/>
      <c r="E43" s="336"/>
      <c r="F43" s="336"/>
      <c r="G43" s="336"/>
      <c r="H43" s="336"/>
      <c r="I43" s="336"/>
      <c r="J43" s="336"/>
      <c r="K43" s="336"/>
      <c r="L43" s="336"/>
      <c r="M43" s="336"/>
      <c r="N43" s="227"/>
      <c r="O43" s="227"/>
      <c r="P43" s="361"/>
      <c r="Q43" s="227"/>
      <c r="R43" s="227"/>
      <c r="S43" s="227"/>
      <c r="T43" s="227"/>
      <c r="U43" s="227"/>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FAE0-BAF3-413B-BFD5-7A8F5780D154}">
  <dimension ref="A6:U42"/>
  <sheetViews>
    <sheetView showGridLines="0" topLeftCell="A16" workbookViewId="0"/>
  </sheetViews>
  <sheetFormatPr defaultColWidth="11.42578125" defaultRowHeight="15"/>
  <cols>
    <col min="1" max="1" width="24.7109375" customWidth="1"/>
    <col min="3" max="3" width="2.140625" bestFit="1" customWidth="1"/>
    <col min="5" max="5" width="2.140625" bestFit="1" customWidth="1"/>
    <col min="7" max="7" width="2.140625" bestFit="1" customWidth="1"/>
    <col min="9" max="9" width="2.140625" bestFit="1" customWidth="1"/>
    <col min="11" max="11" width="2.140625" bestFit="1" customWidth="1"/>
    <col min="13" max="13" width="3.28515625" bestFit="1" customWidth="1"/>
    <col min="15" max="15" width="4" bestFit="1" customWidth="1"/>
    <col min="17" max="17" width="3.28515625" bestFit="1" customWidth="1"/>
    <col min="19" max="19" width="3.28515625" bestFit="1" customWidth="1"/>
  </cols>
  <sheetData>
    <row r="6" spans="1:19">
      <c r="A6" s="201" t="s">
        <v>388</v>
      </c>
      <c r="B6" s="302"/>
      <c r="C6" s="302"/>
      <c r="D6" s="302"/>
      <c r="E6" s="302"/>
      <c r="F6" s="302"/>
      <c r="G6" s="302"/>
      <c r="H6" s="302"/>
      <c r="I6" s="302"/>
      <c r="J6" s="302"/>
      <c r="K6" s="302"/>
      <c r="L6" s="302"/>
      <c r="M6" s="302"/>
      <c r="N6" s="302"/>
      <c r="O6" s="302"/>
      <c r="P6" s="302"/>
      <c r="Q6" s="302"/>
      <c r="R6" s="302"/>
      <c r="S6" s="302"/>
    </row>
    <row r="7" spans="1:19">
      <c r="A7" s="205" t="s">
        <v>277</v>
      </c>
      <c r="B7" s="304"/>
      <c r="C7" s="304"/>
      <c r="D7" s="304"/>
      <c r="E7" s="304"/>
      <c r="F7" s="304"/>
      <c r="G7" s="304"/>
      <c r="H7" s="304"/>
      <c r="I7" s="304"/>
      <c r="J7" s="304"/>
      <c r="K7" s="304"/>
      <c r="L7" s="304"/>
      <c r="M7" s="304"/>
      <c r="N7" s="304"/>
      <c r="O7" s="304"/>
      <c r="P7" s="304"/>
      <c r="Q7" s="304"/>
      <c r="R7" s="304"/>
      <c r="S7" s="304"/>
    </row>
    <row r="8" spans="1:19">
      <c r="A8" s="279" t="s">
        <v>223</v>
      </c>
      <c r="B8" s="363">
        <v>2012</v>
      </c>
      <c r="C8" s="363"/>
      <c r="D8" s="363">
        <v>2013</v>
      </c>
      <c r="E8" s="363"/>
      <c r="F8" s="363">
        <v>2014</v>
      </c>
      <c r="G8" s="363"/>
      <c r="H8" s="363" t="s">
        <v>355</v>
      </c>
      <c r="I8" s="363"/>
      <c r="J8" s="363">
        <v>2016</v>
      </c>
      <c r="K8" s="363"/>
      <c r="L8" s="363">
        <v>2017</v>
      </c>
      <c r="M8" s="363"/>
      <c r="N8" s="363">
        <v>2018</v>
      </c>
      <c r="O8" s="363"/>
      <c r="P8" s="363">
        <v>2019</v>
      </c>
      <c r="Q8" s="363"/>
      <c r="R8" s="363">
        <v>2020</v>
      </c>
      <c r="S8" s="364"/>
    </row>
    <row r="9" spans="1:19">
      <c r="A9" s="308" t="s">
        <v>281</v>
      </c>
      <c r="B9" s="343">
        <v>67.993734020585805</v>
      </c>
      <c r="C9" s="343"/>
      <c r="D9" s="343">
        <v>67.184912434640694</v>
      </c>
      <c r="E9" s="343"/>
      <c r="F9" s="343">
        <v>67.654229006250503</v>
      </c>
      <c r="G9" s="343"/>
      <c r="H9" s="343">
        <v>68.653695865366302</v>
      </c>
      <c r="I9" s="343"/>
      <c r="J9" s="343">
        <v>68.160547044534098</v>
      </c>
      <c r="K9" s="343"/>
      <c r="L9" s="343">
        <v>69.095732293641703</v>
      </c>
      <c r="M9" s="343" t="s">
        <v>313</v>
      </c>
      <c r="N9" s="343">
        <v>68.885027087043795</v>
      </c>
      <c r="O9" s="343" t="s">
        <v>313</v>
      </c>
      <c r="P9" s="343">
        <v>68.920806566410405</v>
      </c>
      <c r="Q9" s="343" t="s">
        <v>313</v>
      </c>
      <c r="R9" s="365">
        <v>66.644792770729595</v>
      </c>
      <c r="S9" s="366" t="s">
        <v>316</v>
      </c>
    </row>
    <row r="10" spans="1:19">
      <c r="A10" s="308" t="s">
        <v>282</v>
      </c>
      <c r="B10" s="309">
        <v>25.329349512596199</v>
      </c>
      <c r="C10" s="310" t="s">
        <v>356</v>
      </c>
      <c r="D10" s="309">
        <v>24.222311817313098</v>
      </c>
      <c r="E10" s="310" t="s">
        <v>356</v>
      </c>
      <c r="F10" s="309">
        <v>20.0568002511292</v>
      </c>
      <c r="G10" s="310" t="s">
        <v>356</v>
      </c>
      <c r="H10" s="309">
        <v>21.2454695221161</v>
      </c>
      <c r="I10" s="310" t="s">
        <v>358</v>
      </c>
      <c r="J10" s="309">
        <v>23.896567029164899</v>
      </c>
      <c r="K10" s="309"/>
      <c r="L10" s="309">
        <v>27.070632979481299</v>
      </c>
      <c r="M10" s="310" t="s">
        <v>313</v>
      </c>
      <c r="N10" s="309">
        <v>31.3095806790468</v>
      </c>
      <c r="O10" s="310" t="s">
        <v>313</v>
      </c>
      <c r="P10" s="309">
        <v>36.1957287201692</v>
      </c>
      <c r="Q10" s="309" t="s">
        <v>313</v>
      </c>
      <c r="R10" s="309">
        <v>37.840104258372001</v>
      </c>
      <c r="S10" s="317" t="s">
        <v>313</v>
      </c>
    </row>
    <row r="11" spans="1:19">
      <c r="A11" s="308" t="s">
        <v>314</v>
      </c>
      <c r="B11" s="309" t="s">
        <v>284</v>
      </c>
      <c r="C11" s="309"/>
      <c r="D11" s="309">
        <v>56.314775256561603</v>
      </c>
      <c r="E11" s="310" t="s">
        <v>357</v>
      </c>
      <c r="F11" s="309" t="s">
        <v>284</v>
      </c>
      <c r="G11" s="309"/>
      <c r="H11" s="309">
        <v>53.431155585490202</v>
      </c>
      <c r="I11" s="310" t="s">
        <v>357</v>
      </c>
      <c r="J11" s="309" t="s">
        <v>284</v>
      </c>
      <c r="K11" s="309"/>
      <c r="L11" s="309">
        <v>52.742120863831602</v>
      </c>
      <c r="M11" s="310" t="s">
        <v>316</v>
      </c>
      <c r="N11" s="309" t="s">
        <v>349</v>
      </c>
      <c r="O11" s="310" t="s">
        <v>313</v>
      </c>
      <c r="P11" s="309">
        <v>51.039548339980897</v>
      </c>
      <c r="Q11" s="310" t="s">
        <v>316</v>
      </c>
      <c r="R11" s="309" t="s">
        <v>284</v>
      </c>
      <c r="S11" s="317" t="s">
        <v>313</v>
      </c>
    </row>
    <row r="12" spans="1:19">
      <c r="A12" s="308" t="s">
        <v>317</v>
      </c>
      <c r="B12" s="309">
        <v>51.568675889328098</v>
      </c>
      <c r="C12" s="310" t="s">
        <v>358</v>
      </c>
      <c r="D12" s="309">
        <v>51.163650935544503</v>
      </c>
      <c r="E12" s="310" t="s">
        <v>360</v>
      </c>
      <c r="F12" s="309">
        <v>53.243069364838</v>
      </c>
      <c r="G12" s="310" t="s">
        <v>358</v>
      </c>
      <c r="H12" s="309">
        <v>53.271222146396497</v>
      </c>
      <c r="I12" s="309"/>
      <c r="J12" s="309">
        <v>53.469842357779299</v>
      </c>
      <c r="K12" s="309"/>
      <c r="L12" s="309">
        <v>52.7012433195802</v>
      </c>
      <c r="M12" s="310" t="s">
        <v>313</v>
      </c>
      <c r="N12" s="309">
        <v>53.699984551212701</v>
      </c>
      <c r="O12" s="310" t="s">
        <v>313</v>
      </c>
      <c r="P12" s="309">
        <v>53.963564746430301</v>
      </c>
      <c r="Q12" s="310" t="s">
        <v>313</v>
      </c>
      <c r="R12" s="312">
        <v>54.067351325531398</v>
      </c>
      <c r="S12" s="367" t="s">
        <v>313</v>
      </c>
    </row>
    <row r="13" spans="1:19">
      <c r="A13" s="308" t="s">
        <v>318</v>
      </c>
      <c r="B13" s="309">
        <v>34.428351579142699</v>
      </c>
      <c r="C13" s="309"/>
      <c r="D13" s="309">
        <v>35.0001814808262</v>
      </c>
      <c r="E13" s="310" t="s">
        <v>358</v>
      </c>
      <c r="F13" s="309">
        <v>33.376515001864803</v>
      </c>
      <c r="G13" s="310" t="s">
        <v>358</v>
      </c>
      <c r="H13" s="309">
        <v>34.302645620502098</v>
      </c>
      <c r="I13" s="309"/>
      <c r="J13" s="309">
        <v>37.689745466749997</v>
      </c>
      <c r="K13" s="310" t="s">
        <v>358</v>
      </c>
      <c r="L13" s="309">
        <v>34.202304479342999</v>
      </c>
      <c r="M13" s="310" t="s">
        <v>313</v>
      </c>
      <c r="N13" s="309">
        <v>33.500138203774902</v>
      </c>
      <c r="O13" s="310" t="s">
        <v>316</v>
      </c>
      <c r="P13" s="309">
        <v>33.587611727933599</v>
      </c>
      <c r="Q13" s="310" t="s">
        <v>316</v>
      </c>
      <c r="R13" s="309">
        <v>35.565950886478397</v>
      </c>
      <c r="S13" s="367" t="s">
        <v>316</v>
      </c>
    </row>
    <row r="14" spans="1:19">
      <c r="A14" s="308" t="s">
        <v>235</v>
      </c>
      <c r="B14" s="309">
        <v>76.150024727120496</v>
      </c>
      <c r="C14" s="309"/>
      <c r="D14" s="309">
        <v>76.611406399589995</v>
      </c>
      <c r="E14" s="309"/>
      <c r="F14" s="309">
        <v>77.296573022965703</v>
      </c>
      <c r="G14" s="309"/>
      <c r="H14" s="309">
        <v>76.792084476967403</v>
      </c>
      <c r="I14" s="309"/>
      <c r="J14" s="309">
        <v>77.464784420814695</v>
      </c>
      <c r="K14" s="309"/>
      <c r="L14" s="309">
        <v>77.587911572266904</v>
      </c>
      <c r="M14" s="309" t="s">
        <v>313</v>
      </c>
      <c r="N14" s="309">
        <v>77.415281016429503</v>
      </c>
      <c r="O14" s="309" t="s">
        <v>313</v>
      </c>
      <c r="P14" s="309" t="s">
        <v>349</v>
      </c>
      <c r="Q14" s="310" t="s">
        <v>313</v>
      </c>
      <c r="R14" s="313" t="s">
        <v>284</v>
      </c>
      <c r="S14" s="368" t="s">
        <v>313</v>
      </c>
    </row>
    <row r="15" spans="1:19">
      <c r="A15" s="308" t="s">
        <v>236</v>
      </c>
      <c r="B15" s="309">
        <v>77.949207200218893</v>
      </c>
      <c r="C15" s="309"/>
      <c r="D15" s="309">
        <v>78.514622074432197</v>
      </c>
      <c r="E15" s="309"/>
      <c r="F15" s="309">
        <v>78.222559088195695</v>
      </c>
      <c r="G15" s="309"/>
      <c r="H15" s="309">
        <v>77.527149154253806</v>
      </c>
      <c r="I15" s="309"/>
      <c r="J15" s="309">
        <v>77.735119015316698</v>
      </c>
      <c r="K15" s="309"/>
      <c r="L15" s="309">
        <v>79.406133055132401</v>
      </c>
      <c r="M15" s="309" t="s">
        <v>313</v>
      </c>
      <c r="N15" s="309">
        <v>80.293321251907997</v>
      </c>
      <c r="O15" s="309" t="s">
        <v>313</v>
      </c>
      <c r="P15" s="309">
        <v>80.302087875656596</v>
      </c>
      <c r="Q15" s="310" t="s">
        <v>313</v>
      </c>
      <c r="R15" s="312">
        <v>79.078590724412194</v>
      </c>
      <c r="S15" s="317" t="s">
        <v>313</v>
      </c>
    </row>
    <row r="16" spans="1:19">
      <c r="A16" s="308" t="s">
        <v>288</v>
      </c>
      <c r="B16" s="309">
        <v>52.975573476365803</v>
      </c>
      <c r="C16" s="309"/>
      <c r="D16" s="309">
        <v>53.077952024770099</v>
      </c>
      <c r="E16" s="309"/>
      <c r="F16" s="309">
        <v>52.916621206530401</v>
      </c>
      <c r="G16" s="309"/>
      <c r="H16" s="309">
        <v>52.535681749164901</v>
      </c>
      <c r="I16" s="309"/>
      <c r="J16" s="309">
        <v>53.740573152337902</v>
      </c>
      <c r="K16" s="309"/>
      <c r="L16" s="309">
        <v>54.959861503627003</v>
      </c>
      <c r="M16" s="309" t="s">
        <v>313</v>
      </c>
      <c r="N16" s="309">
        <v>56.503412284223202</v>
      </c>
      <c r="O16" s="309" t="s">
        <v>313</v>
      </c>
      <c r="P16" s="309">
        <v>56.132802465964602</v>
      </c>
      <c r="Q16" s="310" t="s">
        <v>313</v>
      </c>
      <c r="R16" s="312">
        <v>55.5999492643328</v>
      </c>
      <c r="S16" s="367" t="s">
        <v>313</v>
      </c>
    </row>
    <row r="17" spans="1:19">
      <c r="A17" s="308" t="s">
        <v>320</v>
      </c>
      <c r="B17" s="309">
        <v>69.587129243995093</v>
      </c>
      <c r="C17" s="310" t="s">
        <v>360</v>
      </c>
      <c r="D17" s="309">
        <v>70.865338981561294</v>
      </c>
      <c r="E17" s="310" t="s">
        <v>360</v>
      </c>
      <c r="F17" s="309">
        <v>71.430997289325305</v>
      </c>
      <c r="G17" s="310" t="s">
        <v>360</v>
      </c>
      <c r="H17" s="309">
        <v>71.753583938470598</v>
      </c>
      <c r="I17" s="310" t="s">
        <v>360</v>
      </c>
      <c r="J17" s="309">
        <v>72.615813198839803</v>
      </c>
      <c r="K17" s="310" t="s">
        <v>360</v>
      </c>
      <c r="L17" s="309">
        <v>73.645403360527496</v>
      </c>
      <c r="M17" s="310" t="s">
        <v>312</v>
      </c>
      <c r="N17" s="309">
        <v>74.079629036381206</v>
      </c>
      <c r="O17" s="310" t="s">
        <v>312</v>
      </c>
      <c r="P17" s="309">
        <v>75.001364546284705</v>
      </c>
      <c r="Q17" s="310" t="s">
        <v>312</v>
      </c>
      <c r="R17" s="312">
        <v>75.957821748828295</v>
      </c>
      <c r="S17" s="367" t="s">
        <v>312</v>
      </c>
    </row>
    <row r="18" spans="1:19">
      <c r="A18" s="308" t="s">
        <v>242</v>
      </c>
      <c r="B18" s="309">
        <v>68.721811598784996</v>
      </c>
      <c r="C18" s="309"/>
      <c r="D18" s="309">
        <v>68.855941712421995</v>
      </c>
      <c r="E18" s="309"/>
      <c r="F18" s="309">
        <v>67.712412278681199</v>
      </c>
      <c r="G18" s="309"/>
      <c r="H18" s="309">
        <v>66.667215734075697</v>
      </c>
      <c r="I18" s="309"/>
      <c r="J18" s="309">
        <v>65.839253471929297</v>
      </c>
      <c r="K18" s="309"/>
      <c r="L18" s="309">
        <v>65.254649128490897</v>
      </c>
      <c r="M18" s="309" t="s">
        <v>313</v>
      </c>
      <c r="N18" s="309">
        <v>65.658542647218695</v>
      </c>
      <c r="O18" s="309" t="s">
        <v>313</v>
      </c>
      <c r="P18" s="309">
        <v>65.641613676639196</v>
      </c>
      <c r="Q18" s="310" t="s">
        <v>313</v>
      </c>
      <c r="R18" s="312">
        <v>66.991215543727606</v>
      </c>
      <c r="S18" s="317" t="s">
        <v>313</v>
      </c>
    </row>
    <row r="19" spans="1:19">
      <c r="A19" s="308" t="s">
        <v>321</v>
      </c>
      <c r="B19" s="309">
        <v>64.578718735382395</v>
      </c>
      <c r="C19" s="309"/>
      <c r="D19" s="309">
        <v>64.5868791574689</v>
      </c>
      <c r="E19" s="309"/>
      <c r="F19" s="309">
        <v>63.631035304534201</v>
      </c>
      <c r="G19" s="310" t="s">
        <v>358</v>
      </c>
      <c r="H19" s="309">
        <v>63.717768989948297</v>
      </c>
      <c r="I19" s="309"/>
      <c r="J19" s="309">
        <v>65.105778597509698</v>
      </c>
      <c r="K19" s="309"/>
      <c r="L19" s="309">
        <v>65.366771141505296</v>
      </c>
      <c r="M19" s="309" t="s">
        <v>313</v>
      </c>
      <c r="N19" s="309">
        <v>65.537487142147199</v>
      </c>
      <c r="O19" s="309" t="s">
        <v>313</v>
      </c>
      <c r="P19" s="309">
        <v>65.921436794807803</v>
      </c>
      <c r="Q19" s="310" t="s">
        <v>313</v>
      </c>
      <c r="R19" s="312">
        <v>66.016173611962998</v>
      </c>
      <c r="S19" s="367" t="s">
        <v>313</v>
      </c>
    </row>
    <row r="20" spans="1:19">
      <c r="A20" s="308" t="s">
        <v>322</v>
      </c>
      <c r="B20" s="309">
        <v>34.285287081339703</v>
      </c>
      <c r="C20" s="309"/>
      <c r="D20" s="309">
        <v>33.342430424311097</v>
      </c>
      <c r="E20" s="309"/>
      <c r="F20" s="309">
        <v>33.878994016146301</v>
      </c>
      <c r="G20" s="309"/>
      <c r="H20" s="309">
        <v>32.960641382305703</v>
      </c>
      <c r="I20" s="309"/>
      <c r="J20" s="309">
        <v>42.207755190459402</v>
      </c>
      <c r="K20" s="309"/>
      <c r="L20" s="309">
        <v>48.764980892157197</v>
      </c>
      <c r="M20" s="309" t="s">
        <v>313</v>
      </c>
      <c r="N20" s="309">
        <v>48.157444328709602</v>
      </c>
      <c r="O20" s="309" t="s">
        <v>313</v>
      </c>
      <c r="P20" s="309">
        <v>46.1102127768795</v>
      </c>
      <c r="Q20" s="310" t="s">
        <v>313</v>
      </c>
      <c r="R20" s="312">
        <v>46.102157004249896</v>
      </c>
      <c r="S20" s="367" t="s">
        <v>313</v>
      </c>
    </row>
    <row r="21" spans="1:19">
      <c r="A21" s="308" t="s">
        <v>350</v>
      </c>
      <c r="B21" s="309">
        <v>71.7545535814875</v>
      </c>
      <c r="C21" s="310" t="s">
        <v>357</v>
      </c>
      <c r="D21" s="309">
        <v>71.873422581172704</v>
      </c>
      <c r="E21" s="310" t="s">
        <v>357</v>
      </c>
      <c r="F21" s="309">
        <v>71.002965758964706</v>
      </c>
      <c r="G21" s="310" t="s">
        <v>357</v>
      </c>
      <c r="H21" s="309">
        <v>71.833885547013196</v>
      </c>
      <c r="I21" s="310" t="s">
        <v>357</v>
      </c>
      <c r="J21" s="309">
        <v>72.211898837831896</v>
      </c>
      <c r="K21" s="310" t="s">
        <v>357</v>
      </c>
      <c r="L21" s="309">
        <v>74.316229491176998</v>
      </c>
      <c r="M21" s="310" t="s">
        <v>316</v>
      </c>
      <c r="N21" s="309">
        <v>72.860263474863302</v>
      </c>
      <c r="O21" s="310" t="s">
        <v>325</v>
      </c>
      <c r="P21" s="309">
        <v>74.5043598033227</v>
      </c>
      <c r="Q21" s="310" t="s">
        <v>325</v>
      </c>
      <c r="R21" s="312">
        <v>73.796603736959995</v>
      </c>
      <c r="S21" s="367" t="s">
        <v>325</v>
      </c>
    </row>
    <row r="22" spans="1:19">
      <c r="A22" s="308" t="s">
        <v>294</v>
      </c>
      <c r="B22" s="309">
        <v>54.174856724789699</v>
      </c>
      <c r="C22" s="309"/>
      <c r="D22" s="309">
        <v>54.712602046408797</v>
      </c>
      <c r="E22" s="309"/>
      <c r="F22" s="309">
        <v>56.671489616654704</v>
      </c>
      <c r="G22" s="310" t="s">
        <v>357</v>
      </c>
      <c r="H22" s="309">
        <v>58.159498127002799</v>
      </c>
      <c r="I22" s="309"/>
      <c r="J22" s="309">
        <v>60.799378135625602</v>
      </c>
      <c r="K22" s="310" t="s">
        <v>358</v>
      </c>
      <c r="L22" s="309">
        <v>62.369880199128801</v>
      </c>
      <c r="M22" s="309" t="s">
        <v>313</v>
      </c>
      <c r="N22" s="309">
        <v>63.149475058558998</v>
      </c>
      <c r="O22" s="309" t="s">
        <v>313</v>
      </c>
      <c r="P22" s="309">
        <v>63.173770598181001</v>
      </c>
      <c r="Q22" s="310" t="s">
        <v>313</v>
      </c>
      <c r="R22" s="312">
        <v>61.7988060455029</v>
      </c>
      <c r="S22" s="367" t="s">
        <v>313</v>
      </c>
    </row>
    <row r="23" spans="1:19">
      <c r="A23" s="308" t="s">
        <v>251</v>
      </c>
      <c r="B23" s="309">
        <v>76.622938942274502</v>
      </c>
      <c r="C23" s="309"/>
      <c r="D23" s="309">
        <v>76.090542551113003</v>
      </c>
      <c r="E23" s="310" t="s">
        <v>358</v>
      </c>
      <c r="F23" s="309">
        <v>77.756723594991996</v>
      </c>
      <c r="G23" s="309"/>
      <c r="H23" s="309">
        <v>78.491076993805706</v>
      </c>
      <c r="I23" s="309"/>
      <c r="J23" s="309">
        <v>78.752689436052506</v>
      </c>
      <c r="K23" s="309"/>
      <c r="L23" s="309">
        <v>78.7956392381315</v>
      </c>
      <c r="M23" s="310" t="s">
        <v>313</v>
      </c>
      <c r="N23" s="309">
        <v>79.421869975658296</v>
      </c>
      <c r="O23" s="310" t="s">
        <v>359</v>
      </c>
      <c r="P23" s="309">
        <v>79.154268468530105</v>
      </c>
      <c r="Q23" s="310" t="s">
        <v>313</v>
      </c>
      <c r="R23" s="312">
        <v>78.654356080381106</v>
      </c>
      <c r="S23" s="367" t="s">
        <v>313</v>
      </c>
    </row>
    <row r="24" spans="1:19">
      <c r="A24" s="319" t="s">
        <v>326</v>
      </c>
      <c r="B24" s="320">
        <v>26.774031601136201</v>
      </c>
      <c r="C24" s="320"/>
      <c r="D24" s="320">
        <v>25.454804500362801</v>
      </c>
      <c r="E24" s="320"/>
      <c r="F24" s="320">
        <v>17.861242694567999</v>
      </c>
      <c r="G24" s="320"/>
      <c r="H24" s="320">
        <v>18.611032443182602</v>
      </c>
      <c r="I24" s="320"/>
      <c r="J24" s="320">
        <v>22.222855922879202</v>
      </c>
      <c r="K24" s="320"/>
      <c r="L24" s="320">
        <v>22.512065447819399</v>
      </c>
      <c r="M24" s="310" t="s">
        <v>316</v>
      </c>
      <c r="N24" s="320">
        <v>21.125507004254199</v>
      </c>
      <c r="O24" s="310" t="s">
        <v>316</v>
      </c>
      <c r="P24" s="320">
        <v>21.807649038947002</v>
      </c>
      <c r="Q24" s="310" t="s">
        <v>316</v>
      </c>
      <c r="R24" s="322">
        <v>21.548309746944501</v>
      </c>
      <c r="S24" s="367" t="s">
        <v>316</v>
      </c>
    </row>
    <row r="25" spans="1:19">
      <c r="A25" s="308" t="s">
        <v>254</v>
      </c>
      <c r="B25" s="309">
        <v>52.276166390874899</v>
      </c>
      <c r="C25" s="309"/>
      <c r="D25" s="309">
        <v>52.485408349458702</v>
      </c>
      <c r="E25" s="309"/>
      <c r="F25" s="309">
        <v>53.722601449127403</v>
      </c>
      <c r="G25" s="309"/>
      <c r="H25" s="309">
        <v>53.887445772406899</v>
      </c>
      <c r="I25" s="309"/>
      <c r="J25" s="309">
        <v>53.269565931220903</v>
      </c>
      <c r="K25" s="309"/>
      <c r="L25" s="309">
        <v>52.608411563514601</v>
      </c>
      <c r="M25" s="309" t="s">
        <v>313</v>
      </c>
      <c r="N25" s="309">
        <v>51.517716424534598</v>
      </c>
      <c r="O25" s="309" t="s">
        <v>313</v>
      </c>
      <c r="P25" s="309">
        <v>52.9933463837231</v>
      </c>
      <c r="Q25" s="310" t="s">
        <v>313</v>
      </c>
      <c r="R25" s="312">
        <v>54.325443459479501</v>
      </c>
      <c r="S25" s="317" t="s">
        <v>313</v>
      </c>
    </row>
    <row r="26" spans="1:19">
      <c r="A26" s="308" t="s">
        <v>297</v>
      </c>
      <c r="B26" s="309">
        <v>56.563886986411902</v>
      </c>
      <c r="C26" s="310" t="s">
        <v>358</v>
      </c>
      <c r="D26" s="309">
        <v>65.301966292134793</v>
      </c>
      <c r="E26" s="310" t="s">
        <v>358</v>
      </c>
      <c r="F26" s="309">
        <v>64.707091469681401</v>
      </c>
      <c r="G26" s="309"/>
      <c r="H26" s="309">
        <v>64.255807671528899</v>
      </c>
      <c r="I26" s="309"/>
      <c r="J26" s="309">
        <v>65.690843452576303</v>
      </c>
      <c r="K26" s="309"/>
      <c r="L26" s="309">
        <v>66.332939493812603</v>
      </c>
      <c r="M26" s="310" t="s">
        <v>313</v>
      </c>
      <c r="N26" s="309">
        <v>66.437114896701701</v>
      </c>
      <c r="O26" s="310" t="s">
        <v>313</v>
      </c>
      <c r="P26" s="309">
        <v>66.700450450450504</v>
      </c>
      <c r="Q26" s="310" t="s">
        <v>313</v>
      </c>
      <c r="R26" s="312">
        <v>66.583756894127802</v>
      </c>
      <c r="S26" s="367" t="s">
        <v>313</v>
      </c>
    </row>
    <row r="27" spans="1:19">
      <c r="A27" s="308" t="s">
        <v>258</v>
      </c>
      <c r="B27" s="309">
        <v>49.709749372966897</v>
      </c>
      <c r="C27" s="309"/>
      <c r="D27" s="309">
        <v>47.505975939639903</v>
      </c>
      <c r="E27" s="309"/>
      <c r="F27" s="309">
        <v>46.409080994507399</v>
      </c>
      <c r="G27" s="309"/>
      <c r="H27" s="309">
        <v>46.3903471672104</v>
      </c>
      <c r="I27" s="309"/>
      <c r="J27" s="309">
        <v>48.418755628610299</v>
      </c>
      <c r="K27" s="309"/>
      <c r="L27" s="309">
        <v>50.422970755017701</v>
      </c>
      <c r="M27" s="309" t="s">
        <v>313</v>
      </c>
      <c r="N27" s="309">
        <v>51.446023204233398</v>
      </c>
      <c r="O27" s="309" t="s">
        <v>313</v>
      </c>
      <c r="P27" s="309">
        <v>52.4926932486052</v>
      </c>
      <c r="Q27" s="310" t="s">
        <v>313</v>
      </c>
      <c r="R27" s="312">
        <v>56.9665738987675</v>
      </c>
      <c r="S27" s="317" t="s">
        <v>313</v>
      </c>
    </row>
    <row r="28" spans="1:19">
      <c r="A28" s="308" t="s">
        <v>298</v>
      </c>
      <c r="B28" s="309">
        <v>63.344071687773102</v>
      </c>
      <c r="C28" s="310" t="s">
        <v>357</v>
      </c>
      <c r="D28" s="309">
        <v>63.888263590429098</v>
      </c>
      <c r="E28" s="309"/>
      <c r="F28" s="309">
        <v>65.147583628544197</v>
      </c>
      <c r="G28" s="310" t="s">
        <v>357</v>
      </c>
      <c r="H28" s="309">
        <v>66.038069942452395</v>
      </c>
      <c r="I28" s="309"/>
      <c r="J28" s="309">
        <v>67.083514440258895</v>
      </c>
      <c r="K28" s="310" t="s">
        <v>357</v>
      </c>
      <c r="L28" s="309">
        <v>77.076529654799998</v>
      </c>
      <c r="M28" s="310" t="s">
        <v>325</v>
      </c>
      <c r="N28" s="309">
        <v>70.248633516445096</v>
      </c>
      <c r="O28" s="310" t="s">
        <v>363</v>
      </c>
      <c r="P28" s="309">
        <v>70.703798116721998</v>
      </c>
      <c r="Q28" s="310" t="s">
        <v>352</v>
      </c>
      <c r="R28" s="312">
        <v>71.221946493612194</v>
      </c>
      <c r="S28" s="367" t="s">
        <v>352</v>
      </c>
    </row>
    <row r="29" spans="1:19">
      <c r="A29" s="308" t="s">
        <v>263</v>
      </c>
      <c r="B29" s="309">
        <v>58.3371935751479</v>
      </c>
      <c r="C29" s="309"/>
      <c r="D29" s="309">
        <v>60.604261736767398</v>
      </c>
      <c r="E29" s="309"/>
      <c r="F29" s="309">
        <v>59.6099357306611</v>
      </c>
      <c r="G29" s="309"/>
      <c r="H29" s="309">
        <v>59.205356341435397</v>
      </c>
      <c r="I29" s="309"/>
      <c r="J29" s="309">
        <v>58.707848739880397</v>
      </c>
      <c r="K29" s="309"/>
      <c r="L29" s="309">
        <v>60.1441648962412</v>
      </c>
      <c r="M29" s="309" t="s">
        <v>313</v>
      </c>
      <c r="N29" s="309">
        <v>55.592942789265898</v>
      </c>
      <c r="O29" s="309" t="s">
        <v>313</v>
      </c>
      <c r="P29" s="309">
        <v>60.6589326434651</v>
      </c>
      <c r="Q29" s="310" t="s">
        <v>313</v>
      </c>
      <c r="R29" s="312">
        <v>56.598866461371102</v>
      </c>
      <c r="S29" s="317" t="s">
        <v>313</v>
      </c>
    </row>
    <row r="30" spans="1:19">
      <c r="A30" s="308" t="s">
        <v>265</v>
      </c>
      <c r="B30" s="309">
        <v>44.282304979900701</v>
      </c>
      <c r="C30" s="309"/>
      <c r="D30" s="309">
        <v>45.918101672943898</v>
      </c>
      <c r="E30" s="309"/>
      <c r="F30" s="309">
        <v>45.2920818441943</v>
      </c>
      <c r="G30" s="309"/>
      <c r="H30" s="309">
        <v>42.722367995798201</v>
      </c>
      <c r="I30" s="309"/>
      <c r="J30" s="309">
        <v>41.4122683955746</v>
      </c>
      <c r="K30" s="309"/>
      <c r="L30" s="309">
        <v>40.953783103659802</v>
      </c>
      <c r="M30" s="309" t="s">
        <v>313</v>
      </c>
      <c r="N30" s="309">
        <v>39.277527960265701</v>
      </c>
      <c r="O30" s="309" t="s">
        <v>313</v>
      </c>
      <c r="P30" s="309">
        <v>31.0411003628756</v>
      </c>
      <c r="Q30" s="310" t="s">
        <v>313</v>
      </c>
      <c r="R30" s="309" t="s">
        <v>284</v>
      </c>
      <c r="S30" s="317" t="s">
        <v>313</v>
      </c>
    </row>
    <row r="31" spans="1:19">
      <c r="A31" s="308" t="s">
        <v>301</v>
      </c>
      <c r="B31" s="309">
        <v>67.787877033520601</v>
      </c>
      <c r="C31" s="310" t="s">
        <v>357</v>
      </c>
      <c r="D31" s="309">
        <v>68.948529706743699</v>
      </c>
      <c r="E31" s="310" t="s">
        <v>357</v>
      </c>
      <c r="F31" s="309">
        <v>67.042665202506299</v>
      </c>
      <c r="G31" s="310" t="s">
        <v>357</v>
      </c>
      <c r="H31" s="309">
        <v>69.689236288335096</v>
      </c>
      <c r="I31" s="309"/>
      <c r="J31" s="309">
        <v>69.5819267360433</v>
      </c>
      <c r="K31" s="310" t="s">
        <v>357</v>
      </c>
      <c r="L31" s="309">
        <v>71.324872052053607</v>
      </c>
      <c r="M31" s="310" t="s">
        <v>364</v>
      </c>
      <c r="N31" s="309">
        <v>70.951225748514204</v>
      </c>
      <c r="O31" s="310" t="s">
        <v>316</v>
      </c>
      <c r="P31" s="309">
        <v>71.700572898398207</v>
      </c>
      <c r="Q31" s="310" t="s">
        <v>364</v>
      </c>
      <c r="R31" s="312">
        <v>72.348642115740105</v>
      </c>
      <c r="S31" s="367" t="s">
        <v>313</v>
      </c>
    </row>
    <row r="32" spans="1:19">
      <c r="A32" s="308" t="s">
        <v>267</v>
      </c>
      <c r="B32" s="309">
        <v>71.525146723793597</v>
      </c>
      <c r="C32" s="309"/>
      <c r="D32" s="309" t="s">
        <v>284</v>
      </c>
      <c r="E32" s="309"/>
      <c r="F32" s="309" t="s">
        <v>284</v>
      </c>
      <c r="G32" s="309"/>
      <c r="H32" s="309">
        <v>70.992095436513793</v>
      </c>
      <c r="I32" s="309"/>
      <c r="J32" s="309" t="s">
        <v>284</v>
      </c>
      <c r="K32" s="309"/>
      <c r="L32" s="309">
        <v>67.0851981376845</v>
      </c>
      <c r="M32" s="309" t="s">
        <v>313</v>
      </c>
      <c r="N32" s="309" t="s">
        <v>284</v>
      </c>
      <c r="O32" s="309" t="s">
        <v>313</v>
      </c>
      <c r="P32" s="309">
        <v>67.530856153858707</v>
      </c>
      <c r="Q32" s="310" t="s">
        <v>313</v>
      </c>
      <c r="R32" s="309" t="s">
        <v>284</v>
      </c>
      <c r="S32" s="317" t="s">
        <v>313</v>
      </c>
    </row>
    <row r="33" spans="1:21">
      <c r="A33" s="326" t="s">
        <v>268</v>
      </c>
      <c r="B33" s="327">
        <v>45.1010288186664</v>
      </c>
      <c r="C33" s="327"/>
      <c r="D33" s="327">
        <v>47.486770396429598</v>
      </c>
      <c r="E33" s="327"/>
      <c r="F33" s="327">
        <v>49.7781666072569</v>
      </c>
      <c r="G33" s="327"/>
      <c r="H33" s="327">
        <v>50.005403767153297</v>
      </c>
      <c r="I33" s="327"/>
      <c r="J33" s="327">
        <v>54.214014774898601</v>
      </c>
      <c r="K33" s="327"/>
      <c r="L33" s="327">
        <v>56.876784890196703</v>
      </c>
      <c r="M33" s="327" t="s">
        <v>313</v>
      </c>
      <c r="N33" s="327">
        <v>60.439013465366799</v>
      </c>
      <c r="O33" s="327" t="s">
        <v>313</v>
      </c>
      <c r="P33" s="327">
        <v>64.196605960995399</v>
      </c>
      <c r="Q33" s="350" t="s">
        <v>313</v>
      </c>
      <c r="R33" s="329">
        <v>64.820572442063906</v>
      </c>
      <c r="S33" s="333" t="s">
        <v>313</v>
      </c>
    </row>
    <row r="34" spans="1:21" ht="15.75">
      <c r="A34" s="334" t="s">
        <v>332</v>
      </c>
      <c r="B34" s="369"/>
      <c r="C34" s="369"/>
      <c r="D34" s="369"/>
      <c r="E34" s="369"/>
      <c r="F34" s="370"/>
      <c r="G34" s="370"/>
      <c r="H34" s="370"/>
      <c r="I34" s="370"/>
      <c r="J34" s="370"/>
      <c r="K34" s="370"/>
      <c r="L34" s="370"/>
      <c r="M34" s="370"/>
      <c r="N34" s="83"/>
      <c r="O34" s="83"/>
      <c r="P34" s="83"/>
      <c r="Q34" s="83"/>
      <c r="R34" s="83"/>
      <c r="S34" s="83"/>
      <c r="T34" s="83"/>
      <c r="U34" s="83"/>
    </row>
    <row r="35" spans="1:21">
      <c r="A35" s="334" t="s">
        <v>365</v>
      </c>
      <c r="B35" s="334"/>
      <c r="C35" s="334"/>
      <c r="D35" s="334"/>
      <c r="E35" s="334"/>
      <c r="F35" s="334"/>
      <c r="G35" s="334"/>
      <c r="H35" s="334"/>
      <c r="I35" s="334"/>
      <c r="J35" s="334"/>
      <c r="K35" s="334"/>
      <c r="L35" s="334"/>
      <c r="M35" s="334"/>
      <c r="N35" s="334"/>
      <c r="O35" s="334"/>
      <c r="P35" s="334"/>
      <c r="Q35" s="334"/>
      <c r="R35" s="334"/>
      <c r="S35" s="334"/>
      <c r="T35" s="334"/>
      <c r="U35" s="334"/>
    </row>
    <row r="36" spans="1:21" ht="15.75">
      <c r="A36" s="219" t="s">
        <v>333</v>
      </c>
      <c r="B36" s="369"/>
      <c r="C36" s="369"/>
      <c r="D36" s="369"/>
      <c r="E36" s="369"/>
      <c r="F36" s="370"/>
      <c r="G36" s="370"/>
      <c r="H36" s="370"/>
      <c r="I36" s="370"/>
      <c r="J36" s="370"/>
      <c r="K36" s="370"/>
      <c r="L36" s="370"/>
      <c r="M36" s="370"/>
      <c r="N36" s="83"/>
      <c r="O36" s="83"/>
      <c r="P36" s="83"/>
      <c r="Q36" s="83"/>
      <c r="R36" s="83"/>
      <c r="S36" s="83"/>
      <c r="T36" s="83"/>
      <c r="U36" s="83"/>
    </row>
    <row r="37" spans="1:21" ht="15.75">
      <c r="A37" s="219" t="s">
        <v>334</v>
      </c>
      <c r="B37" s="369"/>
      <c r="C37" s="369"/>
      <c r="D37" s="369"/>
      <c r="E37" s="369"/>
      <c r="F37" s="370"/>
      <c r="G37" s="370"/>
      <c r="H37" s="370"/>
      <c r="I37" s="370"/>
      <c r="J37" s="370"/>
      <c r="K37" s="370"/>
      <c r="L37" s="370"/>
      <c r="M37" s="370"/>
      <c r="N37" s="83"/>
      <c r="O37" s="83"/>
      <c r="P37" s="83"/>
      <c r="Q37" s="83"/>
      <c r="R37" s="83"/>
      <c r="S37" s="83"/>
      <c r="T37" s="83"/>
      <c r="U37" s="83"/>
    </row>
    <row r="38" spans="1:21" ht="15.75">
      <c r="A38" s="219" t="s">
        <v>214</v>
      </c>
      <c r="B38" s="369"/>
      <c r="C38" s="369"/>
      <c r="D38" s="369"/>
      <c r="E38" s="369"/>
      <c r="F38" s="370"/>
      <c r="G38" s="370"/>
      <c r="H38" s="370"/>
      <c r="I38" s="370"/>
      <c r="J38" s="370"/>
      <c r="K38" s="370"/>
      <c r="L38" s="370"/>
      <c r="M38" s="370"/>
      <c r="N38" s="83"/>
      <c r="O38" s="83"/>
      <c r="P38" s="83"/>
      <c r="Q38" s="83"/>
      <c r="R38" s="83"/>
      <c r="S38" s="83"/>
      <c r="T38" s="83"/>
      <c r="U38" s="83"/>
    </row>
    <row r="39" spans="1:21" ht="15.75">
      <c r="A39" s="219" t="s">
        <v>269</v>
      </c>
      <c r="B39" s="369"/>
      <c r="C39" s="369"/>
      <c r="D39" s="369"/>
      <c r="E39" s="369"/>
      <c r="F39" s="370"/>
      <c r="G39" s="370"/>
      <c r="H39" s="370"/>
      <c r="I39" s="370"/>
      <c r="J39" s="370"/>
      <c r="K39" s="370"/>
      <c r="L39" s="370"/>
      <c r="M39" s="370"/>
      <c r="N39" s="83"/>
      <c r="O39" s="83"/>
      <c r="P39" s="83"/>
      <c r="Q39" s="83"/>
      <c r="R39" s="83"/>
      <c r="S39" s="83"/>
      <c r="T39" s="83"/>
      <c r="U39" s="83"/>
    </row>
    <row r="40" spans="1:21">
      <c r="A40" s="219" t="s">
        <v>366</v>
      </c>
      <c r="B40" s="335"/>
      <c r="C40" s="335"/>
      <c r="D40" s="335"/>
      <c r="E40" s="335"/>
      <c r="F40" s="336"/>
      <c r="G40" s="336"/>
      <c r="H40" s="336"/>
      <c r="I40" s="336"/>
      <c r="J40" s="336"/>
      <c r="K40" s="336"/>
      <c r="L40" s="336"/>
      <c r="M40" s="336"/>
      <c r="N40" s="227"/>
      <c r="O40" s="227"/>
      <c r="P40" s="227"/>
      <c r="Q40" s="227"/>
      <c r="R40" s="227"/>
      <c r="S40" s="227"/>
      <c r="T40" s="227"/>
      <c r="U40" s="227"/>
    </row>
    <row r="41" spans="1:21" ht="15.75">
      <c r="A41" s="219" t="s">
        <v>272</v>
      </c>
      <c r="B41" s="370"/>
      <c r="C41" s="370"/>
      <c r="D41" s="370"/>
      <c r="E41" s="370"/>
      <c r="F41" s="370"/>
      <c r="G41" s="370"/>
      <c r="H41" s="370"/>
      <c r="I41" s="370"/>
      <c r="J41" s="370"/>
      <c r="K41" s="370"/>
      <c r="L41" s="370"/>
      <c r="M41" s="370"/>
      <c r="N41" s="83"/>
      <c r="O41" s="83"/>
      <c r="P41" s="83"/>
      <c r="Q41" s="83"/>
      <c r="R41" s="83"/>
      <c r="S41" s="83"/>
      <c r="T41" s="83"/>
      <c r="U41" s="83"/>
    </row>
    <row r="42" spans="1:21" ht="15.75">
      <c r="A42" s="219" t="s">
        <v>344</v>
      </c>
      <c r="B42" s="370"/>
      <c r="C42" s="370"/>
      <c r="D42" s="370"/>
      <c r="E42" s="370"/>
      <c r="F42" s="370"/>
      <c r="G42" s="370"/>
      <c r="H42" s="370"/>
      <c r="I42" s="370"/>
      <c r="J42" s="370"/>
      <c r="K42" s="370"/>
      <c r="L42" s="370"/>
      <c r="M42" s="370"/>
      <c r="N42" s="83"/>
      <c r="O42" s="83"/>
      <c r="P42" s="83"/>
      <c r="Q42" s="83"/>
      <c r="R42" s="83"/>
      <c r="S42" s="83"/>
      <c r="T42" s="83"/>
      <c r="U42" s="83"/>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6A6BF-7DA3-4046-98FE-809F8D835FFE}">
  <dimension ref="A7:S43"/>
  <sheetViews>
    <sheetView showGridLines="0" topLeftCell="A4" workbookViewId="0">
      <selection activeCell="A2" sqref="A2"/>
    </sheetView>
  </sheetViews>
  <sheetFormatPr defaultColWidth="11.42578125" defaultRowHeight="15"/>
  <cols>
    <col min="3" max="3" width="2.140625" bestFit="1" customWidth="1"/>
    <col min="5" max="5" width="2.140625" bestFit="1" customWidth="1"/>
    <col min="7" max="7" width="2.140625" bestFit="1" customWidth="1"/>
    <col min="9" max="9" width="3.28515625" bestFit="1" customWidth="1"/>
    <col min="11" max="11" width="3.28515625" bestFit="1" customWidth="1"/>
    <col min="13" max="13" width="3.28515625" bestFit="1" customWidth="1"/>
    <col min="15" max="15" width="3.28515625" bestFit="1" customWidth="1"/>
    <col min="17" max="17" width="2.140625" bestFit="1" customWidth="1"/>
    <col min="19" max="19" width="3.28515625" bestFit="1" customWidth="1"/>
  </cols>
  <sheetData>
    <row r="7" spans="1:19">
      <c r="A7" s="201" t="s">
        <v>389</v>
      </c>
      <c r="B7" s="202"/>
      <c r="C7" s="202"/>
      <c r="D7" s="202"/>
      <c r="E7" s="202"/>
      <c r="F7" s="202"/>
      <c r="G7" s="202"/>
      <c r="H7" s="202"/>
      <c r="I7" s="202"/>
      <c r="J7" s="202"/>
      <c r="K7" s="202"/>
      <c r="L7" s="202"/>
      <c r="M7" s="202"/>
      <c r="N7" s="202"/>
      <c r="O7" s="202"/>
      <c r="P7" s="202"/>
      <c r="Q7" s="202"/>
      <c r="R7" s="202"/>
      <c r="S7" s="202"/>
    </row>
    <row r="8" spans="1:19">
      <c r="A8" s="205" t="s">
        <v>277</v>
      </c>
      <c r="B8" s="371"/>
      <c r="C8" s="371"/>
      <c r="D8" s="371"/>
      <c r="E8" s="371"/>
      <c r="F8" s="371"/>
      <c r="G8" s="371"/>
      <c r="H8" s="371"/>
      <c r="I8" s="371"/>
      <c r="J8" s="371"/>
      <c r="K8" s="371"/>
      <c r="L8" s="371"/>
      <c r="M8" s="371"/>
      <c r="N8" s="371"/>
      <c r="O8" s="371"/>
      <c r="P8" s="371"/>
      <c r="Q8" s="371"/>
      <c r="R8" s="371"/>
      <c r="S8" s="371"/>
    </row>
    <row r="9" spans="1:19">
      <c r="A9" s="279" t="s">
        <v>223</v>
      </c>
      <c r="B9" s="306">
        <v>2012</v>
      </c>
      <c r="C9" s="306"/>
      <c r="D9" s="306">
        <v>2013</v>
      </c>
      <c r="E9" s="306"/>
      <c r="F9" s="306">
        <v>2014</v>
      </c>
      <c r="G9" s="306"/>
      <c r="H9" s="363" t="s">
        <v>355</v>
      </c>
      <c r="I9" s="306"/>
      <c r="J9" s="306">
        <v>2016</v>
      </c>
      <c r="K9" s="306"/>
      <c r="L9" s="306">
        <v>2017</v>
      </c>
      <c r="M9" s="306"/>
      <c r="N9" s="306">
        <v>2018</v>
      </c>
      <c r="O9" s="306"/>
      <c r="P9" s="306">
        <v>2019</v>
      </c>
      <c r="Q9" s="306"/>
      <c r="R9" s="306">
        <v>2020</v>
      </c>
      <c r="S9" s="307"/>
    </row>
    <row r="10" spans="1:19">
      <c r="A10" s="308" t="s">
        <v>281</v>
      </c>
      <c r="B10" s="343">
        <v>14.335093936727199</v>
      </c>
      <c r="C10" s="372" t="s">
        <v>360</v>
      </c>
      <c r="D10" s="343">
        <v>14.877346326726</v>
      </c>
      <c r="E10" s="372" t="s">
        <v>360</v>
      </c>
      <c r="F10" s="343">
        <v>14.623671132966701</v>
      </c>
      <c r="G10" s="372" t="s">
        <v>360</v>
      </c>
      <c r="H10" s="343">
        <v>14.0632475664866</v>
      </c>
      <c r="I10" s="372" t="s">
        <v>312</v>
      </c>
      <c r="J10" s="343">
        <v>13.8009875630707</v>
      </c>
      <c r="K10" s="372" t="s">
        <v>312</v>
      </c>
      <c r="L10" s="343">
        <v>13.544469344036701</v>
      </c>
      <c r="M10" s="372" t="s">
        <v>312</v>
      </c>
      <c r="N10" s="365">
        <v>13.5360229951463</v>
      </c>
      <c r="O10" s="372" t="s">
        <v>312</v>
      </c>
      <c r="P10" s="365">
        <v>13.653391521104099</v>
      </c>
      <c r="Q10" s="372" t="s">
        <v>360</v>
      </c>
      <c r="R10" s="365">
        <v>14.6262146085447</v>
      </c>
      <c r="S10" s="366" t="s">
        <v>351</v>
      </c>
    </row>
    <row r="11" spans="1:19">
      <c r="A11" s="308" t="s">
        <v>282</v>
      </c>
      <c r="B11" s="309">
        <v>43.351809876533402</v>
      </c>
      <c r="C11" s="310" t="s">
        <v>356</v>
      </c>
      <c r="D11" s="309">
        <v>44.972318106600603</v>
      </c>
      <c r="E11" s="310" t="s">
        <v>356</v>
      </c>
      <c r="F11" s="309">
        <v>47.7293745905937</v>
      </c>
      <c r="G11" s="310" t="s">
        <v>356</v>
      </c>
      <c r="H11" s="309">
        <v>51.166424891244503</v>
      </c>
      <c r="I11" s="310" t="s">
        <v>313</v>
      </c>
      <c r="J11" s="309">
        <v>49.531348155504602</v>
      </c>
      <c r="K11" s="310" t="s">
        <v>313</v>
      </c>
      <c r="L11" s="309">
        <v>46.809084309862101</v>
      </c>
      <c r="M11" s="310" t="s">
        <v>313</v>
      </c>
      <c r="N11" s="309" t="s">
        <v>284</v>
      </c>
      <c r="O11" s="238" t="s">
        <v>313</v>
      </c>
      <c r="P11" s="309">
        <v>37.773188147163097</v>
      </c>
      <c r="Q11" s="238"/>
      <c r="R11" s="309">
        <v>37.329404858459696</v>
      </c>
      <c r="S11" s="317" t="s">
        <v>313</v>
      </c>
    </row>
    <row r="12" spans="1:19">
      <c r="A12" s="308" t="s">
        <v>314</v>
      </c>
      <c r="B12" s="309" t="s">
        <v>284</v>
      </c>
      <c r="C12" s="309"/>
      <c r="D12" s="309">
        <v>11.208341424794201</v>
      </c>
      <c r="E12" s="310" t="s">
        <v>357</v>
      </c>
      <c r="F12" s="309" t="s">
        <v>284</v>
      </c>
      <c r="G12" s="309"/>
      <c r="H12" s="309">
        <v>12.6976490586613</v>
      </c>
      <c r="I12" s="310" t="s">
        <v>316</v>
      </c>
      <c r="J12" s="309" t="s">
        <v>284</v>
      </c>
      <c r="K12" s="309" t="s">
        <v>313</v>
      </c>
      <c r="L12" s="309">
        <v>10.0689613453512</v>
      </c>
      <c r="M12" s="310" t="s">
        <v>316</v>
      </c>
      <c r="N12" s="309" t="s">
        <v>284</v>
      </c>
      <c r="O12" s="310" t="s">
        <v>316</v>
      </c>
      <c r="P12" s="309">
        <v>9.5050839840458394</v>
      </c>
      <c r="Q12" s="238"/>
      <c r="R12" s="309" t="s">
        <v>284</v>
      </c>
      <c r="S12" s="317" t="s">
        <v>313</v>
      </c>
    </row>
    <row r="13" spans="1:19">
      <c r="A13" s="308" t="s">
        <v>317</v>
      </c>
      <c r="B13" s="309">
        <v>8.5721343873517792</v>
      </c>
      <c r="C13" s="310" t="s">
        <v>358</v>
      </c>
      <c r="D13" s="309">
        <v>8.8838198575876195</v>
      </c>
      <c r="E13" s="309"/>
      <c r="F13" s="309">
        <v>8.6091940577845403</v>
      </c>
      <c r="G13" s="310" t="s">
        <v>358</v>
      </c>
      <c r="H13" s="309">
        <v>6.9578375812242301</v>
      </c>
      <c r="I13" s="310" t="s">
        <v>313</v>
      </c>
      <c r="J13" s="309">
        <v>6.6443949517446201</v>
      </c>
      <c r="K13" s="310" t="s">
        <v>313</v>
      </c>
      <c r="L13" s="309">
        <v>7.0362473347548002</v>
      </c>
      <c r="M13" s="310" t="s">
        <v>313</v>
      </c>
      <c r="N13" s="312">
        <v>6.89665093796755</v>
      </c>
      <c r="O13" s="310" t="s">
        <v>313</v>
      </c>
      <c r="P13" s="312">
        <v>6.66174298375185</v>
      </c>
      <c r="Q13" s="310" t="s">
        <v>356</v>
      </c>
      <c r="R13" s="312">
        <v>7.5925483639837603</v>
      </c>
      <c r="S13" s="367" t="s">
        <v>313</v>
      </c>
    </row>
    <row r="14" spans="1:19">
      <c r="A14" s="308" t="s">
        <v>318</v>
      </c>
      <c r="B14" s="309">
        <v>4.0765378118860802</v>
      </c>
      <c r="C14" s="309"/>
      <c r="D14" s="309">
        <v>8.3975438221523504</v>
      </c>
      <c r="E14" s="310" t="s">
        <v>358</v>
      </c>
      <c r="F14" s="309">
        <v>8.1434646936302304</v>
      </c>
      <c r="G14" s="310" t="s">
        <v>358</v>
      </c>
      <c r="H14" s="309">
        <v>7.8108892403483399</v>
      </c>
      <c r="I14" s="309" t="s">
        <v>313</v>
      </c>
      <c r="J14" s="309">
        <v>12.895051694705201</v>
      </c>
      <c r="K14" s="310" t="s">
        <v>359</v>
      </c>
      <c r="L14" s="309">
        <v>13.117497810756401</v>
      </c>
      <c r="M14" s="309" t="s">
        <v>313</v>
      </c>
      <c r="N14" s="312">
        <v>12.6296730181162</v>
      </c>
      <c r="O14" s="310" t="s">
        <v>316</v>
      </c>
      <c r="P14" s="313">
        <v>11.2898820403177</v>
      </c>
      <c r="Q14" s="310"/>
      <c r="R14" s="313">
        <v>11.0541808913071</v>
      </c>
      <c r="S14" s="367" t="s">
        <v>316</v>
      </c>
    </row>
    <row r="15" spans="1:19">
      <c r="A15" s="308" t="s">
        <v>235</v>
      </c>
      <c r="B15" s="309">
        <v>16.270592865364002</v>
      </c>
      <c r="C15" s="309"/>
      <c r="D15" s="309">
        <v>16.156863751757498</v>
      </c>
      <c r="E15" s="309"/>
      <c r="F15" s="309">
        <v>15.802915114898999</v>
      </c>
      <c r="G15" s="309"/>
      <c r="H15" s="309">
        <v>16.160656723936398</v>
      </c>
      <c r="I15" s="309" t="s">
        <v>313</v>
      </c>
      <c r="J15" s="309">
        <v>15.6955315965296</v>
      </c>
      <c r="K15" s="309" t="s">
        <v>313</v>
      </c>
      <c r="L15" s="309">
        <v>15.221631770470401</v>
      </c>
      <c r="M15" s="309" t="s">
        <v>313</v>
      </c>
      <c r="N15" s="312">
        <v>15.1760023824092</v>
      </c>
      <c r="O15" s="238" t="s">
        <v>313</v>
      </c>
      <c r="P15" s="313" t="s">
        <v>284</v>
      </c>
      <c r="Q15" s="373"/>
      <c r="R15" s="313" t="s">
        <v>284</v>
      </c>
      <c r="S15" s="317" t="s">
        <v>313</v>
      </c>
    </row>
    <row r="16" spans="1:19">
      <c r="A16" s="308" t="s">
        <v>236</v>
      </c>
      <c r="B16" s="309">
        <v>11.2536939318584</v>
      </c>
      <c r="C16" s="309"/>
      <c r="D16" s="309">
        <v>10.9136458743434</v>
      </c>
      <c r="E16" s="309"/>
      <c r="F16" s="309">
        <v>11.2128960662012</v>
      </c>
      <c r="G16" s="309"/>
      <c r="H16" s="309">
        <v>11.7425505204282</v>
      </c>
      <c r="I16" s="309" t="s">
        <v>313</v>
      </c>
      <c r="J16" s="309">
        <v>11.544508432072501</v>
      </c>
      <c r="K16" s="309" t="s">
        <v>313</v>
      </c>
      <c r="L16" s="309">
        <v>10.6990772222148</v>
      </c>
      <c r="M16" s="309" t="s">
        <v>313</v>
      </c>
      <c r="N16" s="312">
        <v>10.073872594914899</v>
      </c>
      <c r="O16" s="238" t="s">
        <v>313</v>
      </c>
      <c r="P16" s="312">
        <v>9.9925997438509206</v>
      </c>
      <c r="Q16" s="238"/>
      <c r="R16" s="312">
        <v>10.10799455211</v>
      </c>
      <c r="S16" s="317" t="s">
        <v>313</v>
      </c>
    </row>
    <row r="17" spans="1:19">
      <c r="A17" s="308" t="s">
        <v>288</v>
      </c>
      <c r="B17" s="309">
        <v>19.091408806895402</v>
      </c>
      <c r="C17" s="309"/>
      <c r="D17" s="309">
        <v>18.724881834163099</v>
      </c>
      <c r="E17" s="309"/>
      <c r="F17" s="309">
        <v>18.7874617132574</v>
      </c>
      <c r="G17" s="309"/>
      <c r="H17" s="309">
        <v>19.1314910416034</v>
      </c>
      <c r="I17" s="309" t="s">
        <v>313</v>
      </c>
      <c r="J17" s="309">
        <v>18.499245852186998</v>
      </c>
      <c r="K17" s="309" t="s">
        <v>313</v>
      </c>
      <c r="L17" s="309">
        <v>17.741196838120199</v>
      </c>
      <c r="M17" s="309" t="s">
        <v>313</v>
      </c>
      <c r="N17" s="312">
        <v>16.827244747758598</v>
      </c>
      <c r="O17" s="238" t="s">
        <v>313</v>
      </c>
      <c r="P17" s="312">
        <v>17.004880554842</v>
      </c>
      <c r="Q17" s="310" t="s">
        <v>356</v>
      </c>
      <c r="R17" s="312">
        <v>17.4594114662608</v>
      </c>
      <c r="S17" s="367" t="s">
        <v>313</v>
      </c>
    </row>
    <row r="18" spans="1:19">
      <c r="A18" s="308" t="s">
        <v>320</v>
      </c>
      <c r="B18" s="309">
        <v>12.2809077492984</v>
      </c>
      <c r="C18" s="310" t="s">
        <v>360</v>
      </c>
      <c r="D18" s="309">
        <v>11.5070925102389</v>
      </c>
      <c r="E18" s="310" t="s">
        <v>360</v>
      </c>
      <c r="F18" s="309">
        <v>11.342905600174401</v>
      </c>
      <c r="G18" s="310" t="s">
        <v>360</v>
      </c>
      <c r="H18" s="309">
        <v>10.773727288673101</v>
      </c>
      <c r="I18" s="310" t="s">
        <v>361</v>
      </c>
      <c r="J18" s="309">
        <v>9.8428200537992208</v>
      </c>
      <c r="K18" s="310" t="s">
        <v>361</v>
      </c>
      <c r="L18" s="309">
        <v>9.5687529278662193</v>
      </c>
      <c r="M18" s="310" t="s">
        <v>312</v>
      </c>
      <c r="N18" s="312">
        <v>9.9138399338901806</v>
      </c>
      <c r="O18" s="310" t="s">
        <v>312</v>
      </c>
      <c r="P18" s="312">
        <v>9.5593474370870393</v>
      </c>
      <c r="Q18" s="310" t="s">
        <v>360</v>
      </c>
      <c r="R18" s="312">
        <v>9.1247917034651493</v>
      </c>
      <c r="S18" s="367" t="s">
        <v>312</v>
      </c>
    </row>
    <row r="19" spans="1:19">
      <c r="A19" s="308" t="s">
        <v>242</v>
      </c>
      <c r="B19" s="309">
        <v>9.0145505898223206</v>
      </c>
      <c r="C19" s="309"/>
      <c r="D19" s="309">
        <v>8.9226672252060908</v>
      </c>
      <c r="E19" s="309"/>
      <c r="F19" s="309">
        <v>8.6469802367899806</v>
      </c>
      <c r="G19" s="309"/>
      <c r="H19" s="309">
        <v>8.1734174504604002</v>
      </c>
      <c r="I19" s="309" t="s">
        <v>313</v>
      </c>
      <c r="J19" s="309">
        <v>8.1571353841480896</v>
      </c>
      <c r="K19" s="310" t="s">
        <v>313</v>
      </c>
      <c r="L19" s="309">
        <v>8.5385213503531396</v>
      </c>
      <c r="M19" s="309" t="s">
        <v>313</v>
      </c>
      <c r="N19" s="312">
        <v>8.3104214238004293</v>
      </c>
      <c r="O19" s="238" t="s">
        <v>313</v>
      </c>
      <c r="P19" s="312">
        <v>8.0877425503715497</v>
      </c>
      <c r="Q19" s="238"/>
      <c r="R19" s="312">
        <v>7.6261773912040098</v>
      </c>
      <c r="S19" s="317" t="s">
        <v>313</v>
      </c>
    </row>
    <row r="20" spans="1:19">
      <c r="A20" s="308" t="s">
        <v>321</v>
      </c>
      <c r="B20" s="309">
        <v>13.155258577992999</v>
      </c>
      <c r="C20" s="309"/>
      <c r="D20" s="309">
        <v>13.059358705968201</v>
      </c>
      <c r="E20" s="309"/>
      <c r="F20" s="309">
        <v>12.737441151956199</v>
      </c>
      <c r="G20" s="310" t="s">
        <v>358</v>
      </c>
      <c r="H20" s="309">
        <v>12.969181374194701</v>
      </c>
      <c r="I20" s="309" t="s">
        <v>313</v>
      </c>
      <c r="J20" s="309">
        <v>12.7095542614585</v>
      </c>
      <c r="K20" s="310" t="s">
        <v>313</v>
      </c>
      <c r="L20" s="309">
        <v>12.417290092857799</v>
      </c>
      <c r="M20" s="309" t="s">
        <v>313</v>
      </c>
      <c r="N20" s="312">
        <v>12.456032369855</v>
      </c>
      <c r="O20" s="310" t="s">
        <v>313</v>
      </c>
      <c r="P20" s="312">
        <v>12.3270820945122</v>
      </c>
      <c r="Q20" s="310" t="s">
        <v>357</v>
      </c>
      <c r="R20" s="312">
        <v>11.7128458459086</v>
      </c>
      <c r="S20" s="367" t="s">
        <v>313</v>
      </c>
    </row>
    <row r="21" spans="1:19">
      <c r="A21" s="308" t="s">
        <v>322</v>
      </c>
      <c r="B21" s="309">
        <v>24.813098086124398</v>
      </c>
      <c r="C21" s="309"/>
      <c r="D21" s="309">
        <v>27.982424420230998</v>
      </c>
      <c r="E21" s="309"/>
      <c r="F21" s="309">
        <v>27.720764598456299</v>
      </c>
      <c r="G21" s="309"/>
      <c r="H21" s="309">
        <v>28.133840429153299</v>
      </c>
      <c r="I21" s="309" t="s">
        <v>313</v>
      </c>
      <c r="J21" s="309">
        <v>25.015676840461101</v>
      </c>
      <c r="K21" s="310" t="s">
        <v>313</v>
      </c>
      <c r="L21" s="309">
        <v>22.131738641994101</v>
      </c>
      <c r="M21" s="309" t="s">
        <v>313</v>
      </c>
      <c r="N21" s="312">
        <v>22.396538353882701</v>
      </c>
      <c r="O21" s="238" t="s">
        <v>313</v>
      </c>
      <c r="P21" s="312">
        <v>22.413011301900202</v>
      </c>
      <c r="Q21" s="310" t="s">
        <v>356</v>
      </c>
      <c r="R21" s="312">
        <v>21.539571806591301</v>
      </c>
      <c r="S21" s="367" t="s">
        <v>313</v>
      </c>
    </row>
    <row r="22" spans="1:19">
      <c r="A22" s="308" t="s">
        <v>350</v>
      </c>
      <c r="B22" s="309">
        <v>4.8282814390619704</v>
      </c>
      <c r="C22" s="310" t="s">
        <v>357</v>
      </c>
      <c r="D22" s="309">
        <v>4.5856231826357803</v>
      </c>
      <c r="E22" s="310" t="s">
        <v>357</v>
      </c>
      <c r="F22" s="309">
        <v>4.3913453761121604</v>
      </c>
      <c r="G22" s="310" t="s">
        <v>357</v>
      </c>
      <c r="H22" s="309">
        <v>4.3812526136327099</v>
      </c>
      <c r="I22" s="310" t="s">
        <v>316</v>
      </c>
      <c r="J22" s="309">
        <v>4.2045919813549197</v>
      </c>
      <c r="K22" s="310" t="s">
        <v>316</v>
      </c>
      <c r="L22" s="309">
        <v>3.8203639175094599</v>
      </c>
      <c r="M22" s="310" t="s">
        <v>316</v>
      </c>
      <c r="N22" s="312">
        <v>4.1602026050397898</v>
      </c>
      <c r="O22" s="310" t="s">
        <v>325</v>
      </c>
      <c r="P22" s="312">
        <v>3.7675061375871999</v>
      </c>
      <c r="Q22" s="310" t="s">
        <v>357</v>
      </c>
      <c r="R22" s="312">
        <v>3.5971428111329802</v>
      </c>
      <c r="S22" s="367" t="s">
        <v>325</v>
      </c>
    </row>
    <row r="23" spans="1:19">
      <c r="A23" s="308" t="s">
        <v>294</v>
      </c>
      <c r="B23" s="309">
        <v>14.829411047433201</v>
      </c>
      <c r="C23" s="309"/>
      <c r="D23" s="309">
        <v>13.9988848168288</v>
      </c>
      <c r="E23" s="309"/>
      <c r="F23" s="309">
        <v>13.588658147881601</v>
      </c>
      <c r="G23" s="310" t="s">
        <v>357</v>
      </c>
      <c r="H23" s="309">
        <v>13.136254908155401</v>
      </c>
      <c r="I23" s="309" t="s">
        <v>313</v>
      </c>
      <c r="J23" s="309">
        <v>12.5641970873671</v>
      </c>
      <c r="K23" s="310" t="s">
        <v>359</v>
      </c>
      <c r="L23" s="309">
        <v>12.350282533365</v>
      </c>
      <c r="M23" s="309" t="s">
        <v>313</v>
      </c>
      <c r="N23" s="312">
        <v>12.4299726685908</v>
      </c>
      <c r="O23" s="238" t="s">
        <v>313</v>
      </c>
      <c r="P23" s="312">
        <v>12.592390282570699</v>
      </c>
      <c r="Q23" s="310" t="s">
        <v>356</v>
      </c>
      <c r="R23" s="312">
        <v>13.212030705933699</v>
      </c>
      <c r="S23" s="367" t="s">
        <v>313</v>
      </c>
    </row>
    <row r="24" spans="1:19">
      <c r="A24" s="308" t="s">
        <v>251</v>
      </c>
      <c r="B24" s="309">
        <v>8.6201597220578403</v>
      </c>
      <c r="C24" s="309"/>
      <c r="D24" s="309">
        <v>9.1684093153331698</v>
      </c>
      <c r="E24" s="310" t="s">
        <v>358</v>
      </c>
      <c r="F24" s="309">
        <v>8.3258040576762706</v>
      </c>
      <c r="G24" s="309"/>
      <c r="H24" s="309">
        <v>7.8987605680460202</v>
      </c>
      <c r="I24" s="309" t="s">
        <v>313</v>
      </c>
      <c r="J24" s="309">
        <v>7.5486688437207796</v>
      </c>
      <c r="K24" s="310" t="s">
        <v>313</v>
      </c>
      <c r="L24" s="309">
        <v>7.8137597423884904</v>
      </c>
      <c r="M24" s="309" t="s">
        <v>313</v>
      </c>
      <c r="N24" s="312">
        <v>7.7522680656424496</v>
      </c>
      <c r="O24" s="310" t="s">
        <v>313</v>
      </c>
      <c r="P24" s="312">
        <v>7.8112184900673904</v>
      </c>
      <c r="Q24" s="310"/>
      <c r="R24" s="312">
        <v>8.2770225793828391</v>
      </c>
      <c r="S24" s="367" t="s">
        <v>313</v>
      </c>
    </row>
    <row r="25" spans="1:19">
      <c r="A25" s="319" t="s">
        <v>326</v>
      </c>
      <c r="B25" s="320">
        <v>38.4698059141935</v>
      </c>
      <c r="C25" s="320"/>
      <c r="D25" s="320">
        <v>41.800100762029103</v>
      </c>
      <c r="E25" s="320"/>
      <c r="F25" s="320">
        <v>32.328685726081098</v>
      </c>
      <c r="G25" s="320"/>
      <c r="H25" s="320">
        <v>30.119493679984402</v>
      </c>
      <c r="I25" s="320" t="s">
        <v>313</v>
      </c>
      <c r="J25" s="320">
        <v>26.3818909332857</v>
      </c>
      <c r="K25" s="310" t="s">
        <v>313</v>
      </c>
      <c r="L25" s="320">
        <v>26.168125245560901</v>
      </c>
      <c r="M25" s="310" t="s">
        <v>316</v>
      </c>
      <c r="N25" s="322">
        <v>26.569108604165098</v>
      </c>
      <c r="O25" s="310" t="s">
        <v>316</v>
      </c>
      <c r="P25" s="322">
        <v>26.1812400436968</v>
      </c>
      <c r="Q25" s="310" t="s">
        <v>357</v>
      </c>
      <c r="R25" s="322">
        <v>26.255783379957901</v>
      </c>
      <c r="S25" s="367" t="s">
        <v>316</v>
      </c>
    </row>
    <row r="26" spans="1:19">
      <c r="A26" s="308" t="s">
        <v>254</v>
      </c>
      <c r="B26" s="309">
        <v>16.420951845723199</v>
      </c>
      <c r="C26" s="310" t="s">
        <v>358</v>
      </c>
      <c r="D26" s="309">
        <v>15.984015196598101</v>
      </c>
      <c r="E26" s="310"/>
      <c r="F26" s="309">
        <v>15.237929043624201</v>
      </c>
      <c r="G26" s="310"/>
      <c r="H26" s="309">
        <v>15.039728147857801</v>
      </c>
      <c r="I26" s="310" t="s">
        <v>313</v>
      </c>
      <c r="J26" s="309">
        <v>14.153174372639899</v>
      </c>
      <c r="K26" s="310" t="s">
        <v>313</v>
      </c>
      <c r="L26" s="309">
        <v>13.677681052153799</v>
      </c>
      <c r="M26" s="310" t="s">
        <v>313</v>
      </c>
      <c r="N26" s="312">
        <v>13.854632844672301</v>
      </c>
      <c r="O26" s="310" t="s">
        <v>313</v>
      </c>
      <c r="P26" s="312">
        <v>12.7305077156959</v>
      </c>
      <c r="Q26" s="310"/>
      <c r="R26" s="312">
        <v>12.444796840789699</v>
      </c>
      <c r="S26" s="367" t="s">
        <v>313</v>
      </c>
    </row>
    <row r="27" spans="1:19">
      <c r="A27" s="308" t="s">
        <v>297</v>
      </c>
      <c r="B27" s="309">
        <v>11.8411768905705</v>
      </c>
      <c r="C27" s="309"/>
      <c r="D27" s="309">
        <v>5.9550561797752799</v>
      </c>
      <c r="E27" s="310" t="s">
        <v>358</v>
      </c>
      <c r="F27" s="309">
        <v>6.0911270983213504</v>
      </c>
      <c r="G27" s="310" t="s">
        <v>358</v>
      </c>
      <c r="H27" s="309">
        <v>6.0777957860615901</v>
      </c>
      <c r="I27" s="310" t="s">
        <v>312</v>
      </c>
      <c r="J27" s="309">
        <v>6.0584181161798503</v>
      </c>
      <c r="K27" s="310" t="s">
        <v>312</v>
      </c>
      <c r="L27" s="309">
        <v>5.6401965051924599</v>
      </c>
      <c r="M27" s="310" t="s">
        <v>312</v>
      </c>
      <c r="N27" s="312">
        <v>5.8656518062099803</v>
      </c>
      <c r="O27" s="310" t="s">
        <v>312</v>
      </c>
      <c r="P27" s="312">
        <v>5.7094594594594597</v>
      </c>
      <c r="Q27" s="310" t="s">
        <v>360</v>
      </c>
      <c r="R27" s="312">
        <v>5.6126311236076596</v>
      </c>
      <c r="S27" s="367" t="s">
        <v>312</v>
      </c>
    </row>
    <row r="28" spans="1:19">
      <c r="A28" s="308" t="s">
        <v>258</v>
      </c>
      <c r="B28" s="309">
        <v>5.3541892084797897</v>
      </c>
      <c r="C28" s="309"/>
      <c r="D28" s="309">
        <v>6.5154743456881397</v>
      </c>
      <c r="E28" s="309"/>
      <c r="F28" s="309">
        <v>6.2642342437709404</v>
      </c>
      <c r="G28" s="309"/>
      <c r="H28" s="309">
        <v>6.4839753487560303</v>
      </c>
      <c r="I28" s="309" t="s">
        <v>313</v>
      </c>
      <c r="J28" s="309">
        <v>5.2555467586531499</v>
      </c>
      <c r="K28" s="310" t="s">
        <v>313</v>
      </c>
      <c r="L28" s="309">
        <v>5.4830917864117996</v>
      </c>
      <c r="M28" s="309" t="s">
        <v>313</v>
      </c>
      <c r="N28" s="312">
        <v>5.3099928304508301</v>
      </c>
      <c r="O28" s="238" t="s">
        <v>313</v>
      </c>
      <c r="P28" s="312">
        <v>5.1328890504370799</v>
      </c>
      <c r="Q28" s="238"/>
      <c r="R28" s="312">
        <v>4.9483468098819499</v>
      </c>
      <c r="S28" s="317" t="s">
        <v>313</v>
      </c>
    </row>
    <row r="29" spans="1:19">
      <c r="A29" s="308" t="s">
        <v>298</v>
      </c>
      <c r="B29" s="309">
        <v>8.0463600681330103</v>
      </c>
      <c r="C29" s="310" t="s">
        <v>357</v>
      </c>
      <c r="D29" s="309">
        <v>7.8991934227067597</v>
      </c>
      <c r="E29" s="309"/>
      <c r="F29" s="309">
        <v>7.2621864338095898</v>
      </c>
      <c r="G29" s="310" t="s">
        <v>357</v>
      </c>
      <c r="H29" s="309">
        <v>4.7952519370291</v>
      </c>
      <c r="I29" s="310" t="s">
        <v>325</v>
      </c>
      <c r="J29" s="309">
        <v>4.6979160017699302</v>
      </c>
      <c r="K29" s="310" t="s">
        <v>325</v>
      </c>
      <c r="L29" s="309">
        <v>4.5535744330947399</v>
      </c>
      <c r="M29" s="310" t="s">
        <v>325</v>
      </c>
      <c r="N29" s="312">
        <v>6.6365630032450502</v>
      </c>
      <c r="O29" s="310" t="s">
        <v>352</v>
      </c>
      <c r="P29" s="312">
        <v>4.4615598380168402</v>
      </c>
      <c r="Q29" s="310" t="s">
        <v>356</v>
      </c>
      <c r="R29" s="312">
        <v>4.9854714999703003</v>
      </c>
      <c r="S29" s="367" t="s">
        <v>352</v>
      </c>
    </row>
    <row r="30" spans="1:19">
      <c r="A30" s="308" t="s">
        <v>263</v>
      </c>
      <c r="B30" s="309">
        <v>32.187001067912902</v>
      </c>
      <c r="C30" s="309"/>
      <c r="D30" s="309">
        <v>30.264660756449501</v>
      </c>
      <c r="E30" s="309"/>
      <c r="F30" s="309">
        <v>30.481789960673801</v>
      </c>
      <c r="G30" s="309"/>
      <c r="H30" s="309">
        <v>31.066349568384901</v>
      </c>
      <c r="I30" s="309" t="s">
        <v>313</v>
      </c>
      <c r="J30" s="309">
        <v>31.973981771007701</v>
      </c>
      <c r="K30" s="309" t="s">
        <v>313</v>
      </c>
      <c r="L30" s="309">
        <v>30.4203473396128</v>
      </c>
      <c r="M30" s="309" t="s">
        <v>313</v>
      </c>
      <c r="N30" s="312">
        <v>34.4311817503878</v>
      </c>
      <c r="O30" s="238" t="s">
        <v>313</v>
      </c>
      <c r="P30" s="312">
        <v>28.286505296546</v>
      </c>
      <c r="Q30" s="238"/>
      <c r="R30" s="312">
        <v>32.825835737619599</v>
      </c>
      <c r="S30" s="317" t="s">
        <v>313</v>
      </c>
    </row>
    <row r="31" spans="1:19">
      <c r="A31" s="308" t="s">
        <v>265</v>
      </c>
      <c r="B31" s="309">
        <v>22.887423553862099</v>
      </c>
      <c r="C31" s="309"/>
      <c r="D31" s="309">
        <v>23.388826897980799</v>
      </c>
      <c r="E31" s="309"/>
      <c r="F31" s="309">
        <v>23.505484430947099</v>
      </c>
      <c r="G31" s="309"/>
      <c r="H31" s="309">
        <v>23.978708512398601</v>
      </c>
      <c r="I31" s="309" t="s">
        <v>313</v>
      </c>
      <c r="J31" s="309">
        <v>23.071289468862101</v>
      </c>
      <c r="K31" s="309" t="s">
        <v>313</v>
      </c>
      <c r="L31" s="309">
        <v>22.309388992688501</v>
      </c>
      <c r="M31" s="309" t="s">
        <v>313</v>
      </c>
      <c r="N31" s="309" t="s">
        <v>284</v>
      </c>
      <c r="O31" s="238" t="s">
        <v>313</v>
      </c>
      <c r="P31" s="309">
        <v>23.465096211646699</v>
      </c>
      <c r="Q31" s="238"/>
      <c r="R31" s="309" t="s">
        <v>229</v>
      </c>
      <c r="S31" s="317" t="s">
        <v>313</v>
      </c>
    </row>
    <row r="32" spans="1:19">
      <c r="A32" s="308" t="s">
        <v>301</v>
      </c>
      <c r="B32" s="309">
        <v>4.8027061226852803</v>
      </c>
      <c r="C32" s="310" t="s">
        <v>357</v>
      </c>
      <c r="D32" s="309">
        <v>3.6819512977895501</v>
      </c>
      <c r="E32" s="310" t="s">
        <v>357</v>
      </c>
      <c r="F32" s="309">
        <v>3.7465280020670502</v>
      </c>
      <c r="G32" s="310" t="s">
        <v>357</v>
      </c>
      <c r="H32" s="309">
        <v>3.4175258483659801</v>
      </c>
      <c r="I32" s="310" t="s">
        <v>364</v>
      </c>
      <c r="J32" s="309">
        <v>3.40443043272048</v>
      </c>
      <c r="K32" s="310" t="s">
        <v>316</v>
      </c>
      <c r="L32" s="309">
        <v>3.6217627240696499</v>
      </c>
      <c r="M32" s="310" t="s">
        <v>364</v>
      </c>
      <c r="N32" s="312">
        <v>3.61644143160941</v>
      </c>
      <c r="O32" s="310" t="s">
        <v>390</v>
      </c>
      <c r="P32" s="312">
        <v>4.5124517713083101</v>
      </c>
      <c r="Q32" s="310" t="s">
        <v>358</v>
      </c>
      <c r="R32" s="312">
        <v>4.3958481444618203</v>
      </c>
      <c r="S32" s="367" t="s">
        <v>313</v>
      </c>
    </row>
    <row r="33" spans="1:19">
      <c r="A33" s="308" t="s">
        <v>267</v>
      </c>
      <c r="B33" s="309">
        <v>0.69792024205462</v>
      </c>
      <c r="C33" s="310" t="s">
        <v>360</v>
      </c>
      <c r="D33" s="309" t="s">
        <v>284</v>
      </c>
      <c r="E33" s="309"/>
      <c r="F33" s="309" t="s">
        <v>284</v>
      </c>
      <c r="G33" s="309"/>
      <c r="H33" s="309">
        <v>0.94298218206258999</v>
      </c>
      <c r="I33" s="310" t="s">
        <v>312</v>
      </c>
      <c r="J33" s="309" t="s">
        <v>349</v>
      </c>
      <c r="K33" s="310" t="s">
        <v>313</v>
      </c>
      <c r="L33" s="309">
        <v>0.87642934019765995</v>
      </c>
      <c r="M33" s="310" t="s">
        <v>312</v>
      </c>
      <c r="N33" s="309" t="s">
        <v>284</v>
      </c>
      <c r="O33" s="238" t="s">
        <v>313</v>
      </c>
      <c r="P33" s="309">
        <v>0.93526868360113002</v>
      </c>
      <c r="Q33" s="238"/>
      <c r="R33" s="309" t="s">
        <v>229</v>
      </c>
      <c r="S33" s="317" t="s">
        <v>313</v>
      </c>
    </row>
    <row r="34" spans="1:19">
      <c r="A34" s="326" t="s">
        <v>268</v>
      </c>
      <c r="B34" s="327">
        <v>11.000567053350601</v>
      </c>
      <c r="C34" s="327"/>
      <c r="D34" s="327">
        <v>10.4238565217937</v>
      </c>
      <c r="E34" s="327"/>
      <c r="F34" s="327">
        <v>9.6908095337700093</v>
      </c>
      <c r="G34" s="327"/>
      <c r="H34" s="327">
        <v>10.3358785691057</v>
      </c>
      <c r="I34" s="327" t="s">
        <v>313</v>
      </c>
      <c r="J34" s="327">
        <v>9.4896679762862703</v>
      </c>
      <c r="K34" s="350" t="s">
        <v>312</v>
      </c>
      <c r="L34" s="327">
        <v>9.5742396085569297</v>
      </c>
      <c r="M34" s="350" t="s">
        <v>312</v>
      </c>
      <c r="N34" s="329">
        <v>9.2366234516463201</v>
      </c>
      <c r="O34" s="350" t="s">
        <v>312</v>
      </c>
      <c r="P34" s="329">
        <v>6.6251163445714996</v>
      </c>
      <c r="Q34" s="350"/>
      <c r="R34" s="329">
        <v>6.7629936388456597</v>
      </c>
      <c r="S34" s="374" t="s">
        <v>312</v>
      </c>
    </row>
    <row r="35" spans="1:19">
      <c r="A35" s="334" t="s">
        <v>332</v>
      </c>
      <c r="B35" s="375"/>
      <c r="C35" s="375"/>
      <c r="D35" s="375"/>
      <c r="E35" s="375"/>
      <c r="F35" s="340"/>
      <c r="G35" s="340"/>
      <c r="H35" s="340"/>
      <c r="I35" s="340"/>
      <c r="J35" s="340"/>
      <c r="K35" s="340"/>
      <c r="L35" s="340"/>
      <c r="M35" s="340"/>
      <c r="N35" s="227"/>
      <c r="O35" s="227"/>
      <c r="P35" s="227"/>
      <c r="Q35" s="227"/>
      <c r="R35" s="227"/>
      <c r="S35" s="227"/>
    </row>
    <row r="36" spans="1:19">
      <c r="A36" s="334" t="s">
        <v>365</v>
      </c>
      <c r="B36" s="375"/>
      <c r="C36" s="375"/>
      <c r="D36" s="375"/>
      <c r="E36" s="375"/>
      <c r="F36" s="340"/>
      <c r="G36" s="340"/>
      <c r="H36" s="340"/>
      <c r="I36" s="340"/>
      <c r="J36" s="340"/>
      <c r="K36" s="340"/>
      <c r="L36" s="340"/>
      <c r="M36" s="340"/>
      <c r="N36" s="227"/>
      <c r="O36" s="227"/>
      <c r="P36" s="227"/>
      <c r="Q36" s="227"/>
      <c r="R36" s="227"/>
      <c r="S36" s="227"/>
    </row>
    <row r="37" spans="1:19">
      <c r="A37" s="219" t="s">
        <v>333</v>
      </c>
      <c r="B37" s="375"/>
      <c r="C37" s="375"/>
      <c r="D37" s="375"/>
      <c r="E37" s="375"/>
      <c r="F37" s="340"/>
      <c r="G37" s="340"/>
      <c r="H37" s="340"/>
      <c r="I37" s="340"/>
      <c r="J37" s="340"/>
      <c r="K37" s="340"/>
      <c r="L37" s="340"/>
      <c r="M37" s="340"/>
      <c r="N37" s="227"/>
      <c r="O37" s="227"/>
      <c r="P37" s="227"/>
      <c r="Q37" s="227"/>
      <c r="R37" s="227"/>
      <c r="S37" s="227"/>
    </row>
    <row r="38" spans="1:19">
      <c r="A38" s="219" t="s">
        <v>334</v>
      </c>
      <c r="B38" s="375"/>
      <c r="C38" s="375"/>
      <c r="D38" s="375"/>
      <c r="E38" s="375"/>
      <c r="F38" s="340"/>
      <c r="G38" s="340"/>
      <c r="H38" s="340"/>
      <c r="I38" s="340"/>
      <c r="J38" s="340"/>
      <c r="K38" s="340"/>
      <c r="L38" s="340"/>
      <c r="M38" s="340"/>
      <c r="N38" s="227"/>
      <c r="O38" s="227"/>
      <c r="P38" s="227"/>
      <c r="Q38" s="227"/>
      <c r="R38" s="227"/>
      <c r="S38" s="227"/>
    </row>
    <row r="39" spans="1:19">
      <c r="A39" s="219" t="s">
        <v>214</v>
      </c>
      <c r="B39" s="375"/>
      <c r="C39" s="375"/>
      <c r="D39" s="375"/>
      <c r="E39" s="375"/>
      <c r="F39" s="340"/>
      <c r="G39" s="340"/>
      <c r="H39" s="340"/>
      <c r="I39" s="340"/>
      <c r="J39" s="340"/>
      <c r="K39" s="340"/>
      <c r="L39" s="340"/>
      <c r="M39" s="340"/>
      <c r="N39" s="227"/>
      <c r="O39" s="227"/>
      <c r="P39" s="227"/>
      <c r="Q39" s="227"/>
      <c r="R39" s="227"/>
      <c r="S39" s="227"/>
    </row>
    <row r="40" spans="1:19">
      <c r="A40" s="219" t="s">
        <v>269</v>
      </c>
      <c r="B40" s="340"/>
      <c r="C40" s="340"/>
      <c r="D40" s="340"/>
      <c r="E40" s="340"/>
      <c r="F40" s="340"/>
      <c r="G40" s="340"/>
      <c r="H40" s="340"/>
      <c r="I40" s="340"/>
      <c r="J40" s="340"/>
      <c r="K40" s="340"/>
      <c r="L40" s="340"/>
      <c r="M40" s="340"/>
      <c r="N40" s="227"/>
      <c r="O40" s="227"/>
      <c r="P40" s="227"/>
      <c r="Q40" s="227"/>
      <c r="R40" s="227"/>
      <c r="S40" s="227"/>
    </row>
    <row r="41" spans="1:19">
      <c r="A41" s="219" t="s">
        <v>366</v>
      </c>
      <c r="B41" s="340"/>
      <c r="C41" s="340"/>
      <c r="D41" s="340"/>
      <c r="E41" s="340"/>
      <c r="F41" s="340"/>
      <c r="G41" s="340"/>
      <c r="H41" s="340"/>
      <c r="I41" s="340"/>
      <c r="J41" s="340"/>
      <c r="K41" s="340"/>
      <c r="L41" s="340"/>
      <c r="M41" s="340"/>
      <c r="N41" s="227"/>
      <c r="O41" s="227"/>
      <c r="P41" s="227"/>
      <c r="Q41" s="227"/>
      <c r="R41" s="227"/>
      <c r="S41" s="227"/>
    </row>
    <row r="42" spans="1:19">
      <c r="A42" s="219" t="s">
        <v>272</v>
      </c>
      <c r="B42" s="340"/>
      <c r="C42" s="340"/>
      <c r="D42" s="340"/>
      <c r="E42" s="340"/>
      <c r="F42" s="340"/>
      <c r="G42" s="340"/>
      <c r="H42" s="340"/>
      <c r="I42" s="340"/>
      <c r="J42" s="340"/>
      <c r="K42" s="340"/>
      <c r="L42" s="340"/>
      <c r="M42" s="340"/>
      <c r="N42" s="227"/>
      <c r="O42" s="227"/>
      <c r="P42" s="227"/>
      <c r="Q42" s="227"/>
      <c r="R42" s="227"/>
      <c r="S42" s="227"/>
    </row>
    <row r="43" spans="1:19" ht="18">
      <c r="A43" s="219" t="s">
        <v>344</v>
      </c>
      <c r="B43" s="376"/>
      <c r="C43" s="376"/>
      <c r="D43" s="376"/>
      <c r="E43" s="376"/>
      <c r="F43" s="376"/>
      <c r="G43" s="376"/>
      <c r="H43" s="376"/>
      <c r="I43" s="376"/>
      <c r="J43" s="376"/>
      <c r="K43" s="376"/>
      <c r="L43" s="376"/>
      <c r="M43" s="376"/>
      <c r="N43" s="376"/>
      <c r="O43" s="376"/>
      <c r="P43" s="376"/>
      <c r="Q43" s="376"/>
      <c r="R43" s="376"/>
      <c r="S43" s="376"/>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C327-5CDD-48C9-9937-63B0C452C83F}">
  <dimension ref="A6:S42"/>
  <sheetViews>
    <sheetView showGridLines="0" topLeftCell="A4" workbookViewId="0">
      <selection activeCell="H8" sqref="H8"/>
    </sheetView>
  </sheetViews>
  <sheetFormatPr defaultColWidth="11.42578125" defaultRowHeight="15"/>
  <cols>
    <col min="3" max="3" width="2.140625" bestFit="1" customWidth="1"/>
    <col min="5" max="5" width="2.140625" bestFit="1" customWidth="1"/>
    <col min="7" max="7" width="2.140625" bestFit="1" customWidth="1"/>
    <col min="9" max="9" width="3.28515625" bestFit="1" customWidth="1"/>
    <col min="11" max="11" width="3.28515625" bestFit="1" customWidth="1"/>
    <col min="13" max="13" width="3.28515625" bestFit="1" customWidth="1"/>
    <col min="15" max="15" width="4" bestFit="1" customWidth="1"/>
    <col min="17" max="17" width="3.28515625" bestFit="1" customWidth="1"/>
    <col min="19" max="19" width="3.28515625" bestFit="1" customWidth="1"/>
  </cols>
  <sheetData>
    <row r="6" spans="1:19">
      <c r="A6" s="201" t="s">
        <v>391</v>
      </c>
      <c r="B6" s="202"/>
      <c r="C6" s="202"/>
      <c r="D6" s="202"/>
      <c r="E6" s="202"/>
      <c r="F6" s="202"/>
      <c r="G6" s="202"/>
      <c r="H6" s="202"/>
      <c r="I6" s="202"/>
      <c r="J6" s="202"/>
      <c r="K6" s="202"/>
      <c r="L6" s="202"/>
      <c r="M6" s="202"/>
      <c r="N6" s="202"/>
      <c r="O6" s="202"/>
      <c r="P6" s="202"/>
      <c r="Q6" s="202"/>
      <c r="R6" s="202"/>
      <c r="S6" s="202"/>
    </row>
    <row r="7" spans="1:19">
      <c r="A7" s="205" t="s">
        <v>277</v>
      </c>
      <c r="B7" s="371"/>
      <c r="C7" s="371"/>
      <c r="D7" s="371"/>
      <c r="E7" s="371"/>
      <c r="F7" s="371"/>
      <c r="G7" s="371"/>
      <c r="H7" s="371"/>
      <c r="I7" s="371"/>
      <c r="J7" s="371"/>
      <c r="K7" s="371"/>
      <c r="L7" s="371"/>
      <c r="M7" s="371"/>
      <c r="N7" s="371"/>
      <c r="O7" s="371"/>
      <c r="P7" s="371"/>
      <c r="Q7" s="371"/>
      <c r="R7" s="371"/>
      <c r="S7" s="371"/>
    </row>
    <row r="8" spans="1:19">
      <c r="A8" s="279" t="s">
        <v>223</v>
      </c>
      <c r="B8" s="306">
        <v>2012</v>
      </c>
      <c r="C8" s="306"/>
      <c r="D8" s="306">
        <v>2013</v>
      </c>
      <c r="E8" s="306"/>
      <c r="F8" s="306">
        <v>2014</v>
      </c>
      <c r="G8" s="306"/>
      <c r="H8" s="306" t="s">
        <v>355</v>
      </c>
      <c r="I8" s="306"/>
      <c r="J8" s="306">
        <v>2016</v>
      </c>
      <c r="K8" s="306"/>
      <c r="L8" s="306">
        <v>2017</v>
      </c>
      <c r="M8" s="306"/>
      <c r="N8" s="306">
        <v>2018</v>
      </c>
      <c r="O8" s="306"/>
      <c r="P8" s="306">
        <v>2019</v>
      </c>
      <c r="Q8" s="306"/>
      <c r="R8" s="306">
        <v>2020</v>
      </c>
      <c r="S8" s="307"/>
    </row>
    <row r="9" spans="1:19">
      <c r="A9" s="308" t="s">
        <v>281</v>
      </c>
      <c r="B9" s="343">
        <v>17.671172061647798</v>
      </c>
      <c r="C9" s="343"/>
      <c r="D9" s="343">
        <v>17.937785137060601</v>
      </c>
      <c r="E9" s="343"/>
      <c r="F9" s="343">
        <v>17.722099860782802</v>
      </c>
      <c r="G9" s="343"/>
      <c r="H9" s="343">
        <v>17.283056568147099</v>
      </c>
      <c r="I9" s="343" t="s">
        <v>313</v>
      </c>
      <c r="J9" s="343">
        <v>18.038465392395199</v>
      </c>
      <c r="K9" s="372" t="s">
        <v>359</v>
      </c>
      <c r="L9" s="343">
        <v>17.359798362321701</v>
      </c>
      <c r="M9" s="343" t="s">
        <v>313</v>
      </c>
      <c r="N9" s="343">
        <v>17.57894991781</v>
      </c>
      <c r="O9" s="343" t="s">
        <v>313</v>
      </c>
      <c r="P9" s="343">
        <v>17.4258019124855</v>
      </c>
      <c r="Q9" s="343" t="s">
        <v>313</v>
      </c>
      <c r="R9" s="343">
        <v>18.728992620725801</v>
      </c>
      <c r="S9" s="366" t="s">
        <v>316</v>
      </c>
    </row>
    <row r="10" spans="1:19">
      <c r="A10" s="308" t="s">
        <v>282</v>
      </c>
      <c r="B10" s="309">
        <v>29.6413572940059</v>
      </c>
      <c r="C10" s="310" t="s">
        <v>356</v>
      </c>
      <c r="D10" s="309">
        <v>29.135135391411399</v>
      </c>
      <c r="E10" s="310" t="s">
        <v>356</v>
      </c>
      <c r="F10" s="309">
        <v>30.468554928068201</v>
      </c>
      <c r="G10" s="310" t="s">
        <v>356</v>
      </c>
      <c r="H10" s="309">
        <v>25.977390299200199</v>
      </c>
      <c r="I10" s="310" t="s">
        <v>313</v>
      </c>
      <c r="J10" s="309">
        <v>25.806407670943901</v>
      </c>
      <c r="K10" s="310" t="s">
        <v>313</v>
      </c>
      <c r="L10" s="309">
        <v>25.2232336696487</v>
      </c>
      <c r="M10" s="310" t="s">
        <v>313</v>
      </c>
      <c r="N10" s="309">
        <v>26.443829370243598</v>
      </c>
      <c r="O10" s="310" t="s">
        <v>313</v>
      </c>
      <c r="P10" s="309">
        <v>24.896289471532</v>
      </c>
      <c r="Q10" s="310" t="s">
        <v>313</v>
      </c>
      <c r="R10" s="309">
        <v>23.697832746244099</v>
      </c>
      <c r="S10" s="367" t="s">
        <v>313</v>
      </c>
    </row>
    <row r="11" spans="1:19">
      <c r="A11" s="308" t="s">
        <v>314</v>
      </c>
      <c r="B11" s="309" t="s">
        <v>284</v>
      </c>
      <c r="C11" s="309"/>
      <c r="D11" s="309">
        <v>29.632971333821299</v>
      </c>
      <c r="E11" s="310"/>
      <c r="F11" s="309" t="s">
        <v>284</v>
      </c>
      <c r="G11" s="309"/>
      <c r="H11" s="309">
        <v>30.626383142499801</v>
      </c>
      <c r="I11" s="310" t="s">
        <v>316</v>
      </c>
      <c r="J11" s="309" t="s">
        <v>284</v>
      </c>
      <c r="K11" s="309" t="s">
        <v>313</v>
      </c>
      <c r="L11" s="309">
        <v>33.981610307906401</v>
      </c>
      <c r="M11" s="310" t="s">
        <v>316</v>
      </c>
      <c r="N11" s="309" t="s">
        <v>284</v>
      </c>
      <c r="O11" s="309" t="s">
        <v>313</v>
      </c>
      <c r="P11" s="309">
        <v>35.711476883321197</v>
      </c>
      <c r="Q11" s="310" t="s">
        <v>316</v>
      </c>
      <c r="R11" s="309" t="s">
        <v>284</v>
      </c>
      <c r="S11" s="377" t="s">
        <v>313</v>
      </c>
    </row>
    <row r="12" spans="1:19">
      <c r="A12" s="308" t="s">
        <v>317</v>
      </c>
      <c r="B12" s="309">
        <v>39.392910079051397</v>
      </c>
      <c r="C12" s="310" t="s">
        <v>358</v>
      </c>
      <c r="D12" s="309">
        <v>39.465491199408198</v>
      </c>
      <c r="E12" s="309"/>
      <c r="F12" s="309">
        <v>37.7003158264124</v>
      </c>
      <c r="G12" s="310" t="s">
        <v>358</v>
      </c>
      <c r="H12" s="309">
        <v>39.299172180518099</v>
      </c>
      <c r="I12" s="310" t="s">
        <v>313</v>
      </c>
      <c r="J12" s="309">
        <v>39.449488892696003</v>
      </c>
      <c r="K12" s="310" t="s">
        <v>313</v>
      </c>
      <c r="L12" s="309">
        <v>39.777919308836204</v>
      </c>
      <c r="M12" s="310" t="s">
        <v>313</v>
      </c>
      <c r="N12" s="309">
        <v>38.892321952726697</v>
      </c>
      <c r="O12" s="310" t="s">
        <v>313</v>
      </c>
      <c r="P12" s="309">
        <v>38.924175283111801</v>
      </c>
      <c r="Q12" s="310" t="s">
        <v>313</v>
      </c>
      <c r="R12" s="309">
        <v>37.941246716025802</v>
      </c>
      <c r="S12" s="367" t="s">
        <v>313</v>
      </c>
    </row>
    <row r="13" spans="1:19">
      <c r="A13" s="308" t="s">
        <v>318</v>
      </c>
      <c r="B13" s="309">
        <v>34.268236768464597</v>
      </c>
      <c r="C13" s="309"/>
      <c r="D13" s="309">
        <v>39.3234704916879</v>
      </c>
      <c r="E13" s="309"/>
      <c r="F13" s="309">
        <v>38.959030831464801</v>
      </c>
      <c r="G13" s="310" t="s">
        <v>358</v>
      </c>
      <c r="H13" s="309">
        <v>38.532538069245497</v>
      </c>
      <c r="I13" s="310" t="s">
        <v>313</v>
      </c>
      <c r="J13" s="309">
        <v>43.059262501286</v>
      </c>
      <c r="K13" s="310" t="s">
        <v>392</v>
      </c>
      <c r="L13" s="309">
        <v>45.8543466206714</v>
      </c>
      <c r="M13" s="310" t="s">
        <v>313</v>
      </c>
      <c r="N13" s="309">
        <v>47.024314372097699</v>
      </c>
      <c r="O13" s="310" t="s">
        <v>316</v>
      </c>
      <c r="P13" s="309">
        <v>49.118768377971797</v>
      </c>
      <c r="Q13" s="310" t="s">
        <v>316</v>
      </c>
      <c r="R13" s="309">
        <v>47.593436486314197</v>
      </c>
      <c r="S13" s="367" t="s">
        <v>316</v>
      </c>
    </row>
    <row r="14" spans="1:19">
      <c r="A14" s="308" t="s">
        <v>235</v>
      </c>
      <c r="B14" s="309">
        <v>7.5793824075155696</v>
      </c>
      <c r="C14" s="309"/>
      <c r="D14" s="309">
        <v>7.2317298486524599</v>
      </c>
      <c r="E14" s="309"/>
      <c r="F14" s="309">
        <v>6.9005119389659804</v>
      </c>
      <c r="G14" s="309"/>
      <c r="H14" s="309">
        <v>7.0472587990961797</v>
      </c>
      <c r="I14" s="309" t="s">
        <v>313</v>
      </c>
      <c r="J14" s="309">
        <v>6.8396843015993802</v>
      </c>
      <c r="K14" s="309" t="s">
        <v>313</v>
      </c>
      <c r="L14" s="309">
        <v>7.19045665726272</v>
      </c>
      <c r="M14" s="309" t="s">
        <v>313</v>
      </c>
      <c r="N14" s="309">
        <v>7.4087166011613803</v>
      </c>
      <c r="O14" s="309" t="s">
        <v>313</v>
      </c>
      <c r="P14" s="309" t="s">
        <v>284</v>
      </c>
      <c r="Q14" s="309" t="s">
        <v>313</v>
      </c>
      <c r="R14" s="309" t="s">
        <v>284</v>
      </c>
      <c r="S14" s="377" t="s">
        <v>313</v>
      </c>
    </row>
    <row r="15" spans="1:19">
      <c r="A15" s="308" t="s">
        <v>236</v>
      </c>
      <c r="B15" s="309">
        <v>9.5165327924706808</v>
      </c>
      <c r="C15" s="309"/>
      <c r="D15" s="309">
        <v>9.2415426598028194</v>
      </c>
      <c r="E15" s="309"/>
      <c r="F15" s="309">
        <v>9.0484661204041092</v>
      </c>
      <c r="G15" s="309"/>
      <c r="H15" s="309">
        <v>9.0947993013468995</v>
      </c>
      <c r="I15" s="309" t="s">
        <v>313</v>
      </c>
      <c r="J15" s="309">
        <v>9.1345573462292702</v>
      </c>
      <c r="K15" s="309" t="s">
        <v>313</v>
      </c>
      <c r="L15" s="309">
        <v>8.4815229571243496</v>
      </c>
      <c r="M15" s="309" t="s">
        <v>313</v>
      </c>
      <c r="N15" s="309">
        <v>8.2240997428619593</v>
      </c>
      <c r="O15" s="309" t="s">
        <v>313</v>
      </c>
      <c r="P15" s="309">
        <v>8.2783727872746695</v>
      </c>
      <c r="Q15" s="309" t="s">
        <v>313</v>
      </c>
      <c r="R15" s="309">
        <v>8.9751789887276292</v>
      </c>
      <c r="S15" s="377" t="s">
        <v>313</v>
      </c>
    </row>
    <row r="16" spans="1:19">
      <c r="A16" s="308" t="s">
        <v>288</v>
      </c>
      <c r="B16" s="309">
        <v>27.745538347198199</v>
      </c>
      <c r="C16" s="309"/>
      <c r="D16" s="309">
        <v>28.0315372249093</v>
      </c>
      <c r="E16" s="309"/>
      <c r="F16" s="309">
        <v>28.127596278172799</v>
      </c>
      <c r="G16" s="309"/>
      <c r="H16" s="309">
        <v>28.1202550865472</v>
      </c>
      <c r="I16" s="309" t="s">
        <v>313</v>
      </c>
      <c r="J16" s="309">
        <v>27.518853695324299</v>
      </c>
      <c r="K16" s="309" t="s">
        <v>313</v>
      </c>
      <c r="L16" s="309">
        <v>27.084107370256501</v>
      </c>
      <c r="M16" s="309" t="s">
        <v>313</v>
      </c>
      <c r="N16" s="309">
        <v>26.401712832865002</v>
      </c>
      <c r="O16" s="309" t="s">
        <v>313</v>
      </c>
      <c r="P16" s="309">
        <v>26.5926021063447</v>
      </c>
      <c r="Q16" s="309" t="s">
        <v>313</v>
      </c>
      <c r="R16" s="309">
        <v>26.648909183155801</v>
      </c>
      <c r="S16" s="377" t="s">
        <v>313</v>
      </c>
    </row>
    <row r="17" spans="1:19">
      <c r="A17" s="308" t="s">
        <v>320</v>
      </c>
      <c r="B17" s="309">
        <v>14.0200622080401</v>
      </c>
      <c r="C17" s="310" t="s">
        <v>360</v>
      </c>
      <c r="D17" s="309">
        <v>13.523228630187599</v>
      </c>
      <c r="E17" s="310" t="s">
        <v>360</v>
      </c>
      <c r="F17" s="309">
        <v>13.071615901786799</v>
      </c>
      <c r="G17" s="310" t="s">
        <v>360</v>
      </c>
      <c r="H17" s="309">
        <v>12.738445529275699</v>
      </c>
      <c r="I17" s="310" t="s">
        <v>361</v>
      </c>
      <c r="J17" s="309">
        <v>12.7078627463845</v>
      </c>
      <c r="K17" s="310" t="s">
        <v>361</v>
      </c>
      <c r="L17" s="309">
        <v>12.5713073530322</v>
      </c>
      <c r="M17" s="310" t="s">
        <v>312</v>
      </c>
      <c r="N17" s="309">
        <v>12.114887406846499</v>
      </c>
      <c r="O17" s="310" t="s">
        <v>312</v>
      </c>
      <c r="P17" s="309">
        <v>11.5279820499468</v>
      </c>
      <c r="Q17" s="310" t="s">
        <v>312</v>
      </c>
      <c r="R17" s="309">
        <v>11.0692578276366</v>
      </c>
      <c r="S17" s="367" t="s">
        <v>312</v>
      </c>
    </row>
    <row r="18" spans="1:19">
      <c r="A18" s="308" t="s">
        <v>242</v>
      </c>
      <c r="B18" s="309">
        <v>21.584692254908202</v>
      </c>
      <c r="C18" s="309"/>
      <c r="D18" s="309">
        <v>21.515237653536001</v>
      </c>
      <c r="E18" s="309"/>
      <c r="F18" s="309">
        <v>22.873266688165099</v>
      </c>
      <c r="G18" s="309"/>
      <c r="H18" s="309">
        <v>24.386828970992799</v>
      </c>
      <c r="I18" s="309" t="s">
        <v>313</v>
      </c>
      <c r="J18" s="309">
        <v>25.139636523177099</v>
      </c>
      <c r="K18" s="309" t="s">
        <v>313</v>
      </c>
      <c r="L18" s="309">
        <v>25.387157390008401</v>
      </c>
      <c r="M18" s="309" t="s">
        <v>313</v>
      </c>
      <c r="N18" s="309">
        <v>25.2232940335834</v>
      </c>
      <c r="O18" s="309" t="s">
        <v>313</v>
      </c>
      <c r="P18" s="309">
        <v>25.384581018897698</v>
      </c>
      <c r="Q18" s="309" t="s">
        <v>313</v>
      </c>
      <c r="R18" s="309">
        <v>24.561859015967801</v>
      </c>
      <c r="S18" s="377" t="s">
        <v>313</v>
      </c>
    </row>
    <row r="19" spans="1:19">
      <c r="A19" s="308" t="s">
        <v>321</v>
      </c>
      <c r="B19" s="309">
        <v>20.828439279916399</v>
      </c>
      <c r="C19" s="309"/>
      <c r="D19" s="309">
        <v>20.879797221615199</v>
      </c>
      <c r="E19" s="309"/>
      <c r="F19" s="309">
        <v>22.121305148133398</v>
      </c>
      <c r="G19" s="310" t="s">
        <v>358</v>
      </c>
      <c r="H19" s="309">
        <v>20.787426721757999</v>
      </c>
      <c r="I19" s="310" t="s">
        <v>313</v>
      </c>
      <c r="J19" s="309">
        <v>20.541420750627299</v>
      </c>
      <c r="K19" s="310" t="s">
        <v>313</v>
      </c>
      <c r="L19" s="309">
        <v>20.6355326342028</v>
      </c>
      <c r="M19" s="310" t="s">
        <v>313</v>
      </c>
      <c r="N19" s="309">
        <v>20.449090607892298</v>
      </c>
      <c r="O19" s="310" t="s">
        <v>313</v>
      </c>
      <c r="P19" s="309">
        <v>20.1057089931255</v>
      </c>
      <c r="Q19" s="310" t="s">
        <v>313</v>
      </c>
      <c r="R19" s="309">
        <v>20.3083379240671</v>
      </c>
      <c r="S19" s="367" t="s">
        <v>313</v>
      </c>
    </row>
    <row r="20" spans="1:19">
      <c r="A20" s="308" t="s">
        <v>322</v>
      </c>
      <c r="B20" s="309">
        <v>39.944677033492802</v>
      </c>
      <c r="C20" s="309"/>
      <c r="D20" s="309">
        <v>37.429980827880797</v>
      </c>
      <c r="E20" s="309"/>
      <c r="F20" s="309">
        <v>37.158922276266502</v>
      </c>
      <c r="G20" s="309"/>
      <c r="H20" s="309">
        <v>37.783920836708099</v>
      </c>
      <c r="I20" s="309" t="s">
        <v>313</v>
      </c>
      <c r="J20" s="309">
        <v>31.886693497816701</v>
      </c>
      <c r="K20" s="309" t="s">
        <v>313</v>
      </c>
      <c r="L20" s="309">
        <v>28.298739716350301</v>
      </c>
      <c r="M20" s="309" t="s">
        <v>313</v>
      </c>
      <c r="N20" s="309">
        <v>28.384213351932502</v>
      </c>
      <c r="O20" s="309" t="s">
        <v>313</v>
      </c>
      <c r="P20" s="309">
        <v>30.6319139652473</v>
      </c>
      <c r="Q20" s="309" t="s">
        <v>313</v>
      </c>
      <c r="R20" s="309">
        <v>31.778526180739298</v>
      </c>
      <c r="S20" s="377" t="s">
        <v>313</v>
      </c>
    </row>
    <row r="21" spans="1:19">
      <c r="A21" s="308" t="s">
        <v>350</v>
      </c>
      <c r="B21" s="309">
        <v>23.417164979450501</v>
      </c>
      <c r="C21" s="310" t="s">
        <v>357</v>
      </c>
      <c r="D21" s="309">
        <v>23.540954236191599</v>
      </c>
      <c r="E21" s="310" t="s">
        <v>357</v>
      </c>
      <c r="F21" s="309">
        <v>24.605688864923199</v>
      </c>
      <c r="G21" s="310" t="s">
        <v>357</v>
      </c>
      <c r="H21" s="309">
        <v>23.7848618393541</v>
      </c>
      <c r="I21" s="310" t="s">
        <v>316</v>
      </c>
      <c r="J21" s="309">
        <v>23.583509180813198</v>
      </c>
      <c r="K21" s="310" t="s">
        <v>316</v>
      </c>
      <c r="L21" s="309">
        <v>21.863406591313499</v>
      </c>
      <c r="M21" s="310" t="s">
        <v>316</v>
      </c>
      <c r="N21" s="309">
        <v>22.979557405876399</v>
      </c>
      <c r="O21" s="310" t="s">
        <v>325</v>
      </c>
      <c r="P21" s="309">
        <v>21.728134059090198</v>
      </c>
      <c r="Q21" s="310" t="s">
        <v>325</v>
      </c>
      <c r="R21" s="309">
        <v>22.606253451907001</v>
      </c>
      <c r="S21" s="367" t="s">
        <v>325</v>
      </c>
    </row>
    <row r="22" spans="1:19">
      <c r="A22" s="308" t="s">
        <v>294</v>
      </c>
      <c r="B22" s="309">
        <v>28.034629923180098</v>
      </c>
      <c r="C22" s="309"/>
      <c r="D22" s="309">
        <v>28.299917552697199</v>
      </c>
      <c r="E22" s="309"/>
      <c r="F22" s="309">
        <v>26.701471791711</v>
      </c>
      <c r="G22" s="310" t="s">
        <v>357</v>
      </c>
      <c r="H22" s="309">
        <v>25.5133817755111</v>
      </c>
      <c r="I22" s="310" t="s">
        <v>316</v>
      </c>
      <c r="J22" s="309">
        <v>24.154176239443299</v>
      </c>
      <c r="K22" s="310" t="s">
        <v>383</v>
      </c>
      <c r="L22" s="309">
        <v>23.571814328612898</v>
      </c>
      <c r="M22" s="310" t="s">
        <v>316</v>
      </c>
      <c r="N22" s="309">
        <v>22.801940358611802</v>
      </c>
      <c r="O22" s="310" t="s">
        <v>316</v>
      </c>
      <c r="P22" s="309">
        <v>22.4585153631648</v>
      </c>
      <c r="Q22" s="310" t="s">
        <v>316</v>
      </c>
      <c r="R22" s="309">
        <v>23.0854669584063</v>
      </c>
      <c r="S22" s="367" t="s">
        <v>316</v>
      </c>
    </row>
    <row r="23" spans="1:19">
      <c r="A23" s="308" t="s">
        <v>251</v>
      </c>
      <c r="B23" s="309">
        <v>13.356185427074699</v>
      </c>
      <c r="C23" s="309"/>
      <c r="D23" s="309">
        <v>13.465819595830199</v>
      </c>
      <c r="E23" s="310" t="s">
        <v>358</v>
      </c>
      <c r="F23" s="309">
        <v>12.5781187984346</v>
      </c>
      <c r="G23" s="309"/>
      <c r="H23" s="309">
        <v>12.2780604233114</v>
      </c>
      <c r="I23" s="309" t="s">
        <v>313</v>
      </c>
      <c r="J23" s="309">
        <v>12.3176082506511</v>
      </c>
      <c r="K23" s="309" t="s">
        <v>313</v>
      </c>
      <c r="L23" s="309">
        <v>12.012583640684699</v>
      </c>
      <c r="M23" s="309" t="s">
        <v>313</v>
      </c>
      <c r="N23" s="309">
        <v>11.5596817994562</v>
      </c>
      <c r="O23" s="309" t="s">
        <v>359</v>
      </c>
      <c r="P23" s="309">
        <v>11.6924221329293</v>
      </c>
      <c r="Q23" s="309" t="s">
        <v>313</v>
      </c>
      <c r="R23" s="309">
        <v>11.700667239874999</v>
      </c>
      <c r="S23" s="377" t="s">
        <v>313</v>
      </c>
    </row>
    <row r="24" spans="1:19">
      <c r="A24" s="319" t="s">
        <v>326</v>
      </c>
      <c r="B24" s="320">
        <v>33.749635650058003</v>
      </c>
      <c r="C24" s="320"/>
      <c r="D24" s="320">
        <v>31.771867809604501</v>
      </c>
      <c r="E24" s="320"/>
      <c r="F24" s="320">
        <v>48.810328324994103</v>
      </c>
      <c r="G24" s="320"/>
      <c r="H24" s="320">
        <v>50.337638512384302</v>
      </c>
      <c r="I24" s="320" t="s">
        <v>313</v>
      </c>
      <c r="J24" s="320">
        <v>50.405844972269897</v>
      </c>
      <c r="K24" s="320" t="s">
        <v>313</v>
      </c>
      <c r="L24" s="320">
        <v>50.221509075007297</v>
      </c>
      <c r="M24" s="348" t="s">
        <v>316</v>
      </c>
      <c r="N24" s="320">
        <v>51.1898533161092</v>
      </c>
      <c r="O24" s="348" t="s">
        <v>316</v>
      </c>
      <c r="P24" s="320">
        <v>50.782640788915799</v>
      </c>
      <c r="Q24" s="348" t="s">
        <v>316</v>
      </c>
      <c r="R24" s="320">
        <v>50.8953984186588</v>
      </c>
      <c r="S24" s="378" t="s">
        <v>316</v>
      </c>
    </row>
    <row r="25" spans="1:19">
      <c r="A25" s="308" t="s">
        <v>254</v>
      </c>
      <c r="B25" s="309">
        <v>31.302881763401899</v>
      </c>
      <c r="C25" s="309"/>
      <c r="D25" s="309">
        <v>31.530576453943201</v>
      </c>
      <c r="E25" s="309"/>
      <c r="F25" s="309">
        <v>31.039469507248398</v>
      </c>
      <c r="G25" s="309"/>
      <c r="H25" s="309">
        <v>31.0728260797353</v>
      </c>
      <c r="I25" s="309" t="s">
        <v>313</v>
      </c>
      <c r="J25" s="309">
        <v>32.577259696139201</v>
      </c>
      <c r="K25" s="309" t="s">
        <v>313</v>
      </c>
      <c r="L25" s="309">
        <v>33.713907384331598</v>
      </c>
      <c r="M25" s="309" t="s">
        <v>313</v>
      </c>
      <c r="N25" s="309">
        <v>34.6276507307931</v>
      </c>
      <c r="O25" s="309" t="s">
        <v>313</v>
      </c>
      <c r="P25" s="309">
        <v>34.276276057394</v>
      </c>
      <c r="Q25" s="309" t="s">
        <v>313</v>
      </c>
      <c r="R25" s="309">
        <v>33.229759699730899</v>
      </c>
      <c r="S25" s="377" t="s">
        <v>313</v>
      </c>
    </row>
    <row r="26" spans="1:19">
      <c r="A26" s="308" t="s">
        <v>297</v>
      </c>
      <c r="B26" s="309">
        <v>31.594937337791599</v>
      </c>
      <c r="C26" s="309"/>
      <c r="D26" s="309">
        <v>28.735955056179801</v>
      </c>
      <c r="E26" s="310" t="s">
        <v>358</v>
      </c>
      <c r="F26" s="309">
        <v>29.201781431997301</v>
      </c>
      <c r="G26" s="309"/>
      <c r="H26" s="309">
        <v>29.666396542409501</v>
      </c>
      <c r="I26" s="309" t="s">
        <v>313</v>
      </c>
      <c r="J26" s="309">
        <v>28.2507384312438</v>
      </c>
      <c r="K26" s="309" t="s">
        <v>313</v>
      </c>
      <c r="L26" s="309">
        <v>28.020645482246099</v>
      </c>
      <c r="M26" s="309" t="s">
        <v>313</v>
      </c>
      <c r="N26" s="309">
        <v>27.6972332970883</v>
      </c>
      <c r="O26" s="309" t="s">
        <v>313</v>
      </c>
      <c r="P26" s="309">
        <v>27.590090090090101</v>
      </c>
      <c r="Q26" s="309" t="s">
        <v>313</v>
      </c>
      <c r="R26" s="309">
        <v>27.803611982264499</v>
      </c>
      <c r="S26" s="377" t="s">
        <v>313</v>
      </c>
    </row>
    <row r="27" spans="1:19">
      <c r="A27" s="308" t="s">
        <v>258</v>
      </c>
      <c r="B27" s="309">
        <v>36.463455884939002</v>
      </c>
      <c r="C27" s="309"/>
      <c r="D27" s="309">
        <v>44.643779433574601</v>
      </c>
      <c r="E27" s="310" t="s">
        <v>358</v>
      </c>
      <c r="F27" s="309">
        <v>45.605335498205399</v>
      </c>
      <c r="G27" s="309"/>
      <c r="H27" s="309">
        <v>45.543173243464601</v>
      </c>
      <c r="I27" s="309" t="s">
        <v>313</v>
      </c>
      <c r="J27" s="309">
        <v>44.720735099124298</v>
      </c>
      <c r="K27" s="309" t="s">
        <v>313</v>
      </c>
      <c r="L27" s="309">
        <v>42.537986535473898</v>
      </c>
      <c r="M27" s="309" t="s">
        <v>313</v>
      </c>
      <c r="N27" s="309">
        <v>41.628432959298301</v>
      </c>
      <c r="O27" s="309" t="s">
        <v>313</v>
      </c>
      <c r="P27" s="309">
        <v>40.464839883606999</v>
      </c>
      <c r="Q27" s="309" t="s">
        <v>313</v>
      </c>
      <c r="R27" s="309">
        <v>36.0023297941284</v>
      </c>
      <c r="S27" s="377" t="s">
        <v>313</v>
      </c>
    </row>
    <row r="28" spans="1:19">
      <c r="A28" s="308" t="s">
        <v>298</v>
      </c>
      <c r="B28" s="309">
        <v>26.7033251869955</v>
      </c>
      <c r="C28" s="310" t="s">
        <v>357</v>
      </c>
      <c r="D28" s="309">
        <v>26.418263486533402</v>
      </c>
      <c r="E28" s="309"/>
      <c r="F28" s="309">
        <v>25.779748754885699</v>
      </c>
      <c r="G28" s="310" t="s">
        <v>357</v>
      </c>
      <c r="H28" s="309">
        <v>17.587451495452299</v>
      </c>
      <c r="I28" s="310" t="s">
        <v>325</v>
      </c>
      <c r="J28" s="309">
        <v>16.675880557680198</v>
      </c>
      <c r="K28" s="310" t="s">
        <v>325</v>
      </c>
      <c r="L28" s="309">
        <v>16.812716729353902</v>
      </c>
      <c r="M28" s="310" t="s">
        <v>325</v>
      </c>
      <c r="N28" s="309">
        <v>23.9485925253658</v>
      </c>
      <c r="O28" s="310" t="s">
        <v>363</v>
      </c>
      <c r="P28" s="309">
        <v>23.4567526702902</v>
      </c>
      <c r="Q28" s="310" t="s">
        <v>352</v>
      </c>
      <c r="R28" s="309">
        <v>22.452032638252302</v>
      </c>
      <c r="S28" s="367" t="s">
        <v>352</v>
      </c>
    </row>
    <row r="29" spans="1:19">
      <c r="A29" s="308" t="s">
        <v>263</v>
      </c>
      <c r="B29" s="309">
        <v>9.2944859172377505</v>
      </c>
      <c r="C29" s="309"/>
      <c r="D29" s="309">
        <v>9.0058036995583901</v>
      </c>
      <c r="E29" s="309"/>
      <c r="F29" s="309">
        <v>9.78030198447955</v>
      </c>
      <c r="G29" s="309"/>
      <c r="H29" s="309">
        <v>9.5915342499271095</v>
      </c>
      <c r="I29" s="309" t="s">
        <v>313</v>
      </c>
      <c r="J29" s="309">
        <v>9.1048544248916592</v>
      </c>
      <c r="K29" s="309" t="s">
        <v>313</v>
      </c>
      <c r="L29" s="309">
        <v>9.0206920966874105</v>
      </c>
      <c r="M29" s="309" t="s">
        <v>313</v>
      </c>
      <c r="N29" s="309">
        <v>9.6764631398118492</v>
      </c>
      <c r="O29" s="309" t="s">
        <v>313</v>
      </c>
      <c r="P29" s="309">
        <v>10.6261203096582</v>
      </c>
      <c r="Q29" s="309" t="s">
        <v>313</v>
      </c>
      <c r="R29" s="309">
        <v>9.8479712342159793</v>
      </c>
      <c r="S29" s="377" t="s">
        <v>313</v>
      </c>
    </row>
    <row r="30" spans="1:19">
      <c r="A30" s="308" t="s">
        <v>265</v>
      </c>
      <c r="B30" s="309">
        <v>30.719641925282499</v>
      </c>
      <c r="C30" s="309"/>
      <c r="D30" s="309">
        <v>28.4204604472394</v>
      </c>
      <c r="E30" s="309"/>
      <c r="F30" s="309">
        <v>28.548582607510699</v>
      </c>
      <c r="G30" s="309"/>
      <c r="H30" s="309">
        <v>30.5430962777594</v>
      </c>
      <c r="I30" s="309" t="s">
        <v>313</v>
      </c>
      <c r="J30" s="309">
        <v>32.665414633554299</v>
      </c>
      <c r="K30" s="309" t="s">
        <v>313</v>
      </c>
      <c r="L30" s="309">
        <v>33.5959041101232</v>
      </c>
      <c r="M30" s="309" t="s">
        <v>313</v>
      </c>
      <c r="N30" s="309">
        <v>35.839306232720801</v>
      </c>
      <c r="O30" s="309" t="s">
        <v>313</v>
      </c>
      <c r="P30" s="309">
        <v>41.116476786502702</v>
      </c>
      <c r="Q30" s="309" t="s">
        <v>313</v>
      </c>
      <c r="R30" s="309" t="s">
        <v>284</v>
      </c>
      <c r="S30" s="377" t="s">
        <v>313</v>
      </c>
    </row>
    <row r="31" spans="1:19">
      <c r="A31" s="308" t="s">
        <v>301</v>
      </c>
      <c r="B31" s="309">
        <v>27.116639511707</v>
      </c>
      <c r="C31" s="310" t="s">
        <v>357</v>
      </c>
      <c r="D31" s="309">
        <v>27.1440606571188</v>
      </c>
      <c r="E31" s="310" t="s">
        <v>357</v>
      </c>
      <c r="F31" s="309">
        <v>28.9701892642594</v>
      </c>
      <c r="G31" s="310" t="s">
        <v>357</v>
      </c>
      <c r="H31" s="309">
        <v>26.708033774225999</v>
      </c>
      <c r="I31" s="310" t="s">
        <v>364</v>
      </c>
      <c r="J31" s="309">
        <v>26.819741651089501</v>
      </c>
      <c r="K31" s="310" t="s">
        <v>316</v>
      </c>
      <c r="L31" s="309">
        <v>24.934418640537</v>
      </c>
      <c r="M31" s="310" t="s">
        <v>364</v>
      </c>
      <c r="N31" s="309">
        <v>25.319455444618399</v>
      </c>
      <c r="O31" s="310" t="s">
        <v>316</v>
      </c>
      <c r="P31" s="309">
        <v>23.670641880042101</v>
      </c>
      <c r="Q31" s="310" t="s">
        <v>390</v>
      </c>
      <c r="R31" s="309">
        <v>23.138916536328701</v>
      </c>
      <c r="S31" s="367" t="s">
        <v>313</v>
      </c>
    </row>
    <row r="32" spans="1:19">
      <c r="A32" s="308" t="s">
        <v>267</v>
      </c>
      <c r="B32" s="309">
        <v>26.073442084543299</v>
      </c>
      <c r="C32" s="309"/>
      <c r="D32" s="309" t="s">
        <v>284</v>
      </c>
      <c r="E32" s="309"/>
      <c r="F32" s="309" t="s">
        <v>284</v>
      </c>
      <c r="G32" s="309"/>
      <c r="H32" s="309">
        <v>28.616926235712501</v>
      </c>
      <c r="I32" s="309" t="s">
        <v>313</v>
      </c>
      <c r="J32" s="309" t="s">
        <v>284</v>
      </c>
      <c r="K32" s="309" t="s">
        <v>313</v>
      </c>
      <c r="L32" s="309">
        <v>29.539555675833402</v>
      </c>
      <c r="M32" s="309" t="s">
        <v>313</v>
      </c>
      <c r="N32" s="309" t="s">
        <v>284</v>
      </c>
      <c r="O32" s="309" t="s">
        <v>313</v>
      </c>
      <c r="P32" s="309">
        <v>28.8672472997137</v>
      </c>
      <c r="Q32" s="309" t="s">
        <v>313</v>
      </c>
      <c r="R32" s="309" t="s">
        <v>284</v>
      </c>
      <c r="S32" s="377" t="s">
        <v>313</v>
      </c>
    </row>
    <row r="33" spans="1:19">
      <c r="A33" s="326" t="s">
        <v>268</v>
      </c>
      <c r="B33" s="327">
        <v>43.898404127983</v>
      </c>
      <c r="C33" s="327"/>
      <c r="D33" s="327">
        <v>42.089373081776699</v>
      </c>
      <c r="E33" s="327"/>
      <c r="F33" s="327">
        <v>40.531029541399199</v>
      </c>
      <c r="G33" s="327"/>
      <c r="H33" s="327">
        <v>39.658722514519397</v>
      </c>
      <c r="I33" s="327" t="s">
        <v>313</v>
      </c>
      <c r="J33" s="327">
        <v>36.296321307050498</v>
      </c>
      <c r="K33" s="327" t="s">
        <v>313</v>
      </c>
      <c r="L33" s="327">
        <v>33.548975501246403</v>
      </c>
      <c r="M33" s="327" t="s">
        <v>313</v>
      </c>
      <c r="N33" s="327">
        <v>30.324363082986899</v>
      </c>
      <c r="O33" s="327" t="s">
        <v>313</v>
      </c>
      <c r="P33" s="327">
        <v>29.178276171160501</v>
      </c>
      <c r="Q33" s="327" t="s">
        <v>313</v>
      </c>
      <c r="R33" s="327">
        <v>28.416425619848599</v>
      </c>
      <c r="S33" s="379" t="s">
        <v>313</v>
      </c>
    </row>
    <row r="34" spans="1:19">
      <c r="A34" s="334" t="s">
        <v>332</v>
      </c>
      <c r="B34" s="375"/>
      <c r="C34" s="375"/>
      <c r="D34" s="375"/>
      <c r="E34" s="375"/>
      <c r="F34" s="340"/>
      <c r="G34" s="340"/>
      <c r="H34" s="340"/>
      <c r="I34" s="340"/>
      <c r="J34" s="340"/>
      <c r="K34" s="340"/>
      <c r="L34" s="340"/>
      <c r="M34" s="340"/>
      <c r="N34" s="227"/>
      <c r="O34" s="227"/>
      <c r="P34" s="227"/>
      <c r="Q34" s="227"/>
      <c r="R34" s="227"/>
      <c r="S34" s="227"/>
    </row>
    <row r="35" spans="1:19">
      <c r="A35" s="334" t="s">
        <v>365</v>
      </c>
      <c r="B35" s="375"/>
      <c r="C35" s="375"/>
      <c r="D35" s="375"/>
      <c r="E35" s="375"/>
      <c r="F35" s="340"/>
      <c r="G35" s="340"/>
      <c r="H35" s="340"/>
      <c r="I35" s="340"/>
      <c r="J35" s="340"/>
      <c r="K35" s="340"/>
      <c r="L35" s="340"/>
      <c r="M35" s="340"/>
      <c r="N35" s="227"/>
      <c r="O35" s="227"/>
      <c r="P35" s="227"/>
      <c r="Q35" s="227"/>
      <c r="R35" s="227"/>
      <c r="S35" s="227"/>
    </row>
    <row r="36" spans="1:19">
      <c r="A36" s="219" t="s">
        <v>333</v>
      </c>
      <c r="B36" s="375"/>
      <c r="C36" s="375"/>
      <c r="D36" s="375"/>
      <c r="E36" s="375"/>
      <c r="F36" s="340"/>
      <c r="G36" s="340"/>
      <c r="H36" s="340"/>
      <c r="I36" s="340"/>
      <c r="J36" s="340"/>
      <c r="K36" s="340"/>
      <c r="L36" s="340"/>
      <c r="M36" s="340"/>
      <c r="N36" s="227"/>
      <c r="O36" s="227"/>
      <c r="P36" s="227"/>
      <c r="Q36" s="227"/>
      <c r="R36" s="227"/>
      <c r="S36" s="227"/>
    </row>
    <row r="37" spans="1:19">
      <c r="A37" s="219" t="s">
        <v>334</v>
      </c>
      <c r="B37" s="375"/>
      <c r="C37" s="375"/>
      <c r="D37" s="375"/>
      <c r="E37" s="375"/>
      <c r="F37" s="340"/>
      <c r="G37" s="340"/>
      <c r="H37" s="340"/>
      <c r="I37" s="340"/>
      <c r="J37" s="340"/>
      <c r="K37" s="340"/>
      <c r="L37" s="340"/>
      <c r="M37" s="340"/>
      <c r="N37" s="227"/>
      <c r="O37" s="227"/>
      <c r="P37" s="227"/>
      <c r="Q37" s="227"/>
      <c r="R37" s="227"/>
      <c r="S37" s="227"/>
    </row>
    <row r="38" spans="1:19">
      <c r="A38" s="219" t="s">
        <v>214</v>
      </c>
      <c r="B38" s="375"/>
      <c r="C38" s="375"/>
      <c r="D38" s="375"/>
      <c r="E38" s="375"/>
      <c r="F38" s="340"/>
      <c r="G38" s="340"/>
      <c r="H38" s="340"/>
      <c r="I38" s="340"/>
      <c r="J38" s="340"/>
      <c r="K38" s="340"/>
      <c r="L38" s="340"/>
      <c r="M38" s="340"/>
      <c r="N38" s="227"/>
      <c r="O38" s="227"/>
      <c r="P38" s="227"/>
      <c r="Q38" s="227"/>
      <c r="R38" s="227"/>
      <c r="S38" s="227"/>
    </row>
    <row r="39" spans="1:19">
      <c r="A39" s="219" t="s">
        <v>269</v>
      </c>
      <c r="B39" s="340"/>
      <c r="C39" s="340"/>
      <c r="D39" s="340"/>
      <c r="E39" s="340"/>
      <c r="F39" s="380"/>
      <c r="G39" s="380"/>
      <c r="H39" s="340"/>
      <c r="I39" s="340"/>
      <c r="J39" s="340"/>
      <c r="K39" s="340"/>
      <c r="L39" s="340"/>
      <c r="M39" s="340"/>
      <c r="N39" s="227"/>
      <c r="O39" s="227"/>
      <c r="P39" s="227"/>
      <c r="Q39" s="227"/>
      <c r="R39" s="227"/>
      <c r="S39" s="227"/>
    </row>
    <row r="40" spans="1:19">
      <c r="A40" s="219" t="s">
        <v>366</v>
      </c>
      <c r="B40" s="340"/>
      <c r="C40" s="340"/>
      <c r="D40" s="340"/>
      <c r="E40" s="340"/>
      <c r="F40" s="340"/>
      <c r="G40" s="340"/>
      <c r="H40" s="340"/>
      <c r="I40" s="340"/>
      <c r="J40" s="340"/>
      <c r="K40" s="340"/>
      <c r="L40" s="340"/>
      <c r="M40" s="340"/>
      <c r="N40" s="227"/>
      <c r="O40" s="227"/>
      <c r="P40" s="227"/>
      <c r="Q40" s="227"/>
      <c r="R40" s="227"/>
      <c r="S40" s="227"/>
    </row>
    <row r="41" spans="1:19">
      <c r="A41" s="219" t="s">
        <v>272</v>
      </c>
      <c r="B41" s="340"/>
      <c r="C41" s="340"/>
      <c r="D41" s="340"/>
      <c r="E41" s="340"/>
      <c r="F41" s="340"/>
      <c r="G41" s="340"/>
      <c r="H41" s="340"/>
      <c r="I41" s="340"/>
      <c r="J41" s="340"/>
      <c r="K41" s="340"/>
      <c r="L41" s="340"/>
      <c r="M41" s="340"/>
      <c r="N41" s="227"/>
      <c r="O41" s="227"/>
      <c r="P41" s="227"/>
      <c r="Q41" s="227"/>
      <c r="R41" s="227"/>
      <c r="S41" s="227"/>
    </row>
    <row r="42" spans="1:19">
      <c r="A42" s="219" t="s">
        <v>344</v>
      </c>
      <c r="B42" s="227"/>
      <c r="C42" s="227"/>
      <c r="D42" s="227"/>
      <c r="E42" s="227"/>
      <c r="F42" s="227"/>
      <c r="G42" s="227"/>
      <c r="H42" s="227"/>
      <c r="I42" s="227"/>
      <c r="J42" s="227"/>
      <c r="K42" s="227"/>
      <c r="L42" s="227"/>
      <c r="M42" s="227"/>
      <c r="N42" s="227"/>
      <c r="O42" s="227"/>
      <c r="P42" s="227"/>
      <c r="Q42" s="227"/>
      <c r="R42" s="227"/>
      <c r="S42" s="227"/>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B1F4D-2C7A-4421-8EF3-02D20CD21050}">
  <dimension ref="A6:S40"/>
  <sheetViews>
    <sheetView showGridLines="0" topLeftCell="A4" zoomScale="80" zoomScaleNormal="80" workbookViewId="0">
      <selection activeCell="V12" sqref="V12"/>
    </sheetView>
  </sheetViews>
  <sheetFormatPr defaultColWidth="11.42578125" defaultRowHeight="15"/>
  <cols>
    <col min="3" max="3" width="2.5703125" bestFit="1" customWidth="1"/>
    <col min="5" max="5" width="2.5703125" bestFit="1" customWidth="1"/>
    <col min="7" max="7" width="2.5703125" bestFit="1" customWidth="1"/>
    <col min="9" max="9" width="3" bestFit="1" customWidth="1"/>
    <col min="11" max="11" width="3.7109375" bestFit="1" customWidth="1"/>
    <col min="13" max="13" width="3.140625" bestFit="1" customWidth="1"/>
    <col min="15" max="15" width="3.140625" bestFit="1" customWidth="1"/>
    <col min="17" max="17" width="2.5703125" bestFit="1" customWidth="1"/>
    <col min="18" max="18" width="8.5703125" customWidth="1"/>
    <col min="19" max="19" width="2.5703125" bestFit="1" customWidth="1"/>
  </cols>
  <sheetData>
    <row r="6" spans="1:19">
      <c r="A6" s="201" t="s">
        <v>393</v>
      </c>
      <c r="B6" s="202"/>
      <c r="C6" s="202"/>
      <c r="D6" s="202"/>
      <c r="E6" s="202"/>
      <c r="F6" s="202"/>
      <c r="G6" s="202"/>
      <c r="H6" s="202"/>
      <c r="I6" s="202"/>
      <c r="J6" s="202"/>
      <c r="K6" s="202"/>
      <c r="L6" s="202"/>
      <c r="M6" s="202"/>
      <c r="N6" s="202"/>
      <c r="O6" s="202"/>
      <c r="P6" s="202"/>
      <c r="Q6" s="202"/>
      <c r="R6" s="202"/>
      <c r="S6" s="382"/>
    </row>
    <row r="7" spans="1:19">
      <c r="A7" s="205" t="s">
        <v>394</v>
      </c>
      <c r="B7" s="371"/>
      <c r="C7" s="371"/>
      <c r="D7" s="371"/>
      <c r="E7" s="371"/>
      <c r="F7" s="371"/>
      <c r="G7" s="371"/>
      <c r="H7" s="371"/>
      <c r="I7" s="371"/>
      <c r="J7" s="371"/>
      <c r="K7" s="371"/>
      <c r="L7" s="371"/>
      <c r="M7" s="371"/>
      <c r="N7" s="371"/>
      <c r="O7" s="371"/>
      <c r="P7" s="371"/>
      <c r="Q7" s="371"/>
      <c r="R7" s="371"/>
      <c r="S7" s="383"/>
    </row>
    <row r="8" spans="1:19">
      <c r="A8" s="279" t="s">
        <v>223</v>
      </c>
      <c r="B8" s="306">
        <v>2012</v>
      </c>
      <c r="C8" s="306"/>
      <c r="D8" s="306">
        <v>2013</v>
      </c>
      <c r="E8" s="381"/>
      <c r="F8" s="306">
        <v>2014</v>
      </c>
      <c r="G8" s="381"/>
      <c r="H8" s="306" t="s">
        <v>355</v>
      </c>
      <c r="I8" s="381"/>
      <c r="J8" s="306">
        <v>2016</v>
      </c>
      <c r="K8" s="381"/>
      <c r="L8" s="306">
        <v>2017</v>
      </c>
      <c r="M8" s="381"/>
      <c r="N8" s="306">
        <v>2018</v>
      </c>
      <c r="O8" s="381"/>
      <c r="P8" s="306">
        <v>2019</v>
      </c>
      <c r="Q8" s="306"/>
      <c r="R8" s="385">
        <v>2020</v>
      </c>
      <c r="S8" s="307"/>
    </row>
    <row r="9" spans="1:19">
      <c r="A9" s="308" t="s">
        <v>281</v>
      </c>
      <c r="B9" s="343" t="s">
        <v>284</v>
      </c>
      <c r="C9" s="343"/>
      <c r="D9" s="343" t="s">
        <v>284</v>
      </c>
      <c r="E9" s="343"/>
      <c r="F9" s="343" t="s">
        <v>284</v>
      </c>
      <c r="G9" s="343"/>
      <c r="H9" s="343" t="s">
        <v>284</v>
      </c>
      <c r="I9" s="343"/>
      <c r="J9" s="343" t="s">
        <v>284</v>
      </c>
      <c r="K9" s="343"/>
      <c r="L9" s="343" t="s">
        <v>284</v>
      </c>
      <c r="M9" s="343"/>
      <c r="N9" s="343" t="s">
        <v>284</v>
      </c>
      <c r="O9" s="343"/>
      <c r="P9" s="343" t="s">
        <v>284</v>
      </c>
      <c r="Q9" s="343"/>
      <c r="R9" s="309" t="s">
        <v>284</v>
      </c>
      <c r="S9" s="384"/>
    </row>
    <row r="10" spans="1:19">
      <c r="A10" s="308" t="s">
        <v>314</v>
      </c>
      <c r="B10" s="309" t="s">
        <v>284</v>
      </c>
      <c r="C10" s="309"/>
      <c r="D10" s="309" t="s">
        <v>284</v>
      </c>
      <c r="E10" s="309"/>
      <c r="F10" s="309" t="s">
        <v>284</v>
      </c>
      <c r="G10" s="309"/>
      <c r="H10" s="309" t="s">
        <v>284</v>
      </c>
      <c r="I10" s="309"/>
      <c r="J10" s="309" t="s">
        <v>284</v>
      </c>
      <c r="K10" s="309"/>
      <c r="L10" s="309" t="s">
        <v>284</v>
      </c>
      <c r="M10" s="309"/>
      <c r="N10" s="309" t="s">
        <v>284</v>
      </c>
      <c r="O10" s="309"/>
      <c r="P10" s="309" t="s">
        <v>284</v>
      </c>
      <c r="Q10" s="309"/>
      <c r="R10" s="309" t="s">
        <v>284</v>
      </c>
      <c r="S10" s="377"/>
    </row>
    <row r="11" spans="1:19">
      <c r="A11" s="308" t="s">
        <v>317</v>
      </c>
      <c r="B11" s="309" t="s">
        <v>284</v>
      </c>
      <c r="C11" s="309"/>
      <c r="D11" s="309" t="s">
        <v>284</v>
      </c>
      <c r="E11" s="309"/>
      <c r="F11" s="309" t="s">
        <v>284</v>
      </c>
      <c r="G11" s="309"/>
      <c r="H11" s="309" t="s">
        <v>284</v>
      </c>
      <c r="I11" s="309"/>
      <c r="J11" s="309" t="s">
        <v>284</v>
      </c>
      <c r="K11" s="309"/>
      <c r="L11" s="309" t="s">
        <v>284</v>
      </c>
      <c r="M11" s="309"/>
      <c r="N11" s="309" t="s">
        <v>284</v>
      </c>
      <c r="O11" s="309"/>
      <c r="P11" s="309" t="s">
        <v>284</v>
      </c>
      <c r="Q11" s="309"/>
      <c r="R11" s="309" t="s">
        <v>284</v>
      </c>
      <c r="S11" s="377"/>
    </row>
    <row r="12" spans="1:19">
      <c r="A12" s="308" t="s">
        <v>318</v>
      </c>
      <c r="B12" s="309">
        <v>8.8775778681440001E-2</v>
      </c>
      <c r="C12" s="310" t="s">
        <v>395</v>
      </c>
      <c r="D12" s="309">
        <v>0.10969619553854</v>
      </c>
      <c r="E12" s="310" t="s">
        <v>395</v>
      </c>
      <c r="F12" s="309">
        <v>0.11493722836537</v>
      </c>
      <c r="G12" s="310" t="s">
        <v>358</v>
      </c>
      <c r="H12" s="309">
        <v>0.12661437913441001</v>
      </c>
      <c r="I12" s="310" t="s">
        <v>396</v>
      </c>
      <c r="J12" s="309">
        <v>0.11113638759387</v>
      </c>
      <c r="K12" s="310" t="s">
        <v>397</v>
      </c>
      <c r="L12" s="309">
        <v>0.10542354230331</v>
      </c>
      <c r="M12" s="310" t="s">
        <v>396</v>
      </c>
      <c r="N12" s="309">
        <v>0.11679833813067</v>
      </c>
      <c r="O12" s="310" t="s">
        <v>379</v>
      </c>
      <c r="P12" s="309" t="s">
        <v>284</v>
      </c>
      <c r="Q12" s="309"/>
      <c r="R12" s="309" t="s">
        <v>284</v>
      </c>
      <c r="S12" s="377"/>
    </row>
    <row r="13" spans="1:19">
      <c r="A13" s="308" t="s">
        <v>235</v>
      </c>
      <c r="B13" s="309">
        <v>9.2615136098629994E-2</v>
      </c>
      <c r="C13" s="309"/>
      <c r="D13" s="309">
        <v>9.3589490882399998E-2</v>
      </c>
      <c r="E13" s="309"/>
      <c r="F13" s="309">
        <v>9.5335305893079994E-2</v>
      </c>
      <c r="G13" s="309"/>
      <c r="H13" s="309">
        <v>0.10395796406285</v>
      </c>
      <c r="I13" s="309" t="s">
        <v>313</v>
      </c>
      <c r="J13" s="309">
        <v>0.11024883871825999</v>
      </c>
      <c r="K13" s="309" t="s">
        <v>313</v>
      </c>
      <c r="L13" s="309">
        <v>0.11724124196549</v>
      </c>
      <c r="M13" s="309" t="s">
        <v>313</v>
      </c>
      <c r="N13" s="309">
        <v>0.11861126482422001</v>
      </c>
      <c r="O13" s="309" t="s">
        <v>313</v>
      </c>
      <c r="P13" s="309" t="s">
        <v>284</v>
      </c>
      <c r="Q13" s="309"/>
      <c r="R13" s="309" t="s">
        <v>284</v>
      </c>
      <c r="S13" s="377"/>
    </row>
    <row r="14" spans="1:19">
      <c r="A14" s="308" t="s">
        <v>236</v>
      </c>
      <c r="B14" s="309">
        <v>0.70503653578465997</v>
      </c>
      <c r="C14" s="309"/>
      <c r="D14" s="309">
        <v>0.71066295205065</v>
      </c>
      <c r="E14" s="309"/>
      <c r="F14" s="309">
        <v>0.71932896589217998</v>
      </c>
      <c r="G14" s="309"/>
      <c r="H14" s="309">
        <v>0.68525440766590995</v>
      </c>
      <c r="I14" s="309" t="s">
        <v>313</v>
      </c>
      <c r="J14" s="309">
        <v>0.63687860285942999</v>
      </c>
      <c r="K14" s="309" t="s">
        <v>313</v>
      </c>
      <c r="L14" s="309">
        <v>0.62053246502366</v>
      </c>
      <c r="M14" s="309" t="s">
        <v>313</v>
      </c>
      <c r="N14" s="309">
        <v>0.64168761597784996</v>
      </c>
      <c r="O14" s="309" t="s">
        <v>313</v>
      </c>
      <c r="P14" s="309">
        <v>0.67873808314490003</v>
      </c>
      <c r="Q14" s="309" t="s">
        <v>313</v>
      </c>
      <c r="R14" s="309">
        <v>0.69294157149679003</v>
      </c>
      <c r="S14" s="377" t="s">
        <v>313</v>
      </c>
    </row>
    <row r="15" spans="1:19">
      <c r="A15" s="308" t="s">
        <v>288</v>
      </c>
      <c r="B15" s="309">
        <v>0.26835526947461003</v>
      </c>
      <c r="C15" s="310" t="s">
        <v>395</v>
      </c>
      <c r="D15" s="309">
        <v>0.29342870275631</v>
      </c>
      <c r="E15" s="310" t="s">
        <v>357</v>
      </c>
      <c r="F15" s="309">
        <v>0.28209891315088997</v>
      </c>
      <c r="G15" s="310" t="s">
        <v>357</v>
      </c>
      <c r="H15" s="309">
        <v>0.26924624243570999</v>
      </c>
      <c r="I15" s="310" t="s">
        <v>316</v>
      </c>
      <c r="J15" s="309">
        <v>0.25668731716947002</v>
      </c>
      <c r="K15" s="310" t="s">
        <v>316</v>
      </c>
      <c r="L15" s="309">
        <v>0.25727634254686998</v>
      </c>
      <c r="M15" s="310" t="s">
        <v>313</v>
      </c>
      <c r="N15" s="309">
        <v>0.26132628488885001</v>
      </c>
      <c r="O15" s="310" t="s">
        <v>313</v>
      </c>
      <c r="P15" s="309">
        <v>0.29208848081071997</v>
      </c>
      <c r="Q15" s="310" t="s">
        <v>313</v>
      </c>
      <c r="R15" s="309">
        <v>0.33452923060959999</v>
      </c>
      <c r="S15" s="367" t="s">
        <v>313</v>
      </c>
    </row>
    <row r="16" spans="1:19">
      <c r="A16" s="308" t="s">
        <v>320</v>
      </c>
      <c r="B16" s="309">
        <v>0.45246013661660001</v>
      </c>
      <c r="C16" s="310" t="s">
        <v>360</v>
      </c>
      <c r="D16" s="309">
        <v>0.47125232151301</v>
      </c>
      <c r="E16" s="310" t="s">
        <v>360</v>
      </c>
      <c r="F16" s="309">
        <v>0.47202477421168998</v>
      </c>
      <c r="G16" s="310" t="s">
        <v>360</v>
      </c>
      <c r="H16" s="309">
        <v>0.46604357250345002</v>
      </c>
      <c r="I16" s="310" t="s">
        <v>312</v>
      </c>
      <c r="J16" s="309">
        <v>0.47004280157598</v>
      </c>
      <c r="K16" s="310" t="s">
        <v>312</v>
      </c>
      <c r="L16" s="309">
        <v>0.46441153634093002</v>
      </c>
      <c r="M16" s="310" t="s">
        <v>312</v>
      </c>
      <c r="N16" s="309">
        <v>0.47944636400481999</v>
      </c>
      <c r="O16" s="310" t="s">
        <v>312</v>
      </c>
      <c r="P16" s="309">
        <v>0.49392974389944</v>
      </c>
      <c r="Q16" s="310" t="s">
        <v>312</v>
      </c>
      <c r="R16" s="309">
        <v>0.53418550788552999</v>
      </c>
      <c r="S16" s="367" t="s">
        <v>312</v>
      </c>
    </row>
    <row r="17" spans="1:19">
      <c r="A17" s="308" t="s">
        <v>242</v>
      </c>
      <c r="B17" s="309" t="s">
        <v>284</v>
      </c>
      <c r="C17" s="309"/>
      <c r="D17" s="309" t="s">
        <v>284</v>
      </c>
      <c r="E17" s="309"/>
      <c r="F17" s="309" t="s">
        <v>284</v>
      </c>
      <c r="G17" s="309"/>
      <c r="H17" s="309" t="s">
        <v>284</v>
      </c>
      <c r="I17" s="309"/>
      <c r="J17" s="309" t="s">
        <v>284</v>
      </c>
      <c r="K17" s="309"/>
      <c r="L17" s="309" t="s">
        <v>284</v>
      </c>
      <c r="M17" s="309"/>
      <c r="N17" s="309" t="s">
        <v>284</v>
      </c>
      <c r="O17" s="309"/>
      <c r="P17" s="309" t="s">
        <v>284</v>
      </c>
      <c r="Q17" s="309"/>
      <c r="R17" s="309" t="s">
        <v>284</v>
      </c>
      <c r="S17" s="377"/>
    </row>
    <row r="18" spans="1:19">
      <c r="A18" s="308" t="s">
        <v>321</v>
      </c>
      <c r="B18" s="309">
        <v>0.53713656235816998</v>
      </c>
      <c r="C18" s="309"/>
      <c r="D18" s="309">
        <v>0.54394529727860996</v>
      </c>
      <c r="E18" s="309"/>
      <c r="F18" s="309">
        <v>0.54395247852672002</v>
      </c>
      <c r="G18" s="309"/>
      <c r="H18" s="309">
        <v>0.53881357258263995</v>
      </c>
      <c r="I18" s="309" t="s">
        <v>313</v>
      </c>
      <c r="J18" s="309">
        <v>0.49565736803917998</v>
      </c>
      <c r="K18" s="310" t="s">
        <v>316</v>
      </c>
      <c r="L18" s="309">
        <v>0.50109065566448996</v>
      </c>
      <c r="M18" s="310" t="s">
        <v>379</v>
      </c>
      <c r="N18" s="309">
        <v>0.49723070025464</v>
      </c>
      <c r="O18" s="310" t="s">
        <v>398</v>
      </c>
      <c r="P18" s="309">
        <v>0.49691623233174997</v>
      </c>
      <c r="Q18" s="310" t="s">
        <v>316</v>
      </c>
      <c r="R18" s="309" t="s">
        <v>284</v>
      </c>
      <c r="S18" s="377"/>
    </row>
    <row r="19" spans="1:19">
      <c r="A19" s="308" t="s">
        <v>322</v>
      </c>
      <c r="B19" s="309" t="s">
        <v>284</v>
      </c>
      <c r="C19" s="309"/>
      <c r="D19" s="309">
        <v>0.28254650119257002</v>
      </c>
      <c r="E19" s="309"/>
      <c r="F19" s="309" t="s">
        <v>284</v>
      </c>
      <c r="G19" s="309"/>
      <c r="H19" s="309">
        <v>0.34654073455668999</v>
      </c>
      <c r="I19" s="309" t="s">
        <v>313</v>
      </c>
      <c r="J19" s="309" t="s">
        <v>284</v>
      </c>
      <c r="K19" s="309" t="s">
        <v>313</v>
      </c>
      <c r="L19" s="309">
        <v>0.36068276276949002</v>
      </c>
      <c r="M19" s="309" t="s">
        <v>313</v>
      </c>
      <c r="N19" s="309" t="s">
        <v>284</v>
      </c>
      <c r="O19" s="309" t="s">
        <v>313</v>
      </c>
      <c r="P19" s="309">
        <v>0.41412321720276002</v>
      </c>
      <c r="Q19" s="309" t="s">
        <v>313</v>
      </c>
      <c r="R19" s="309">
        <v>0.52454592282945001</v>
      </c>
      <c r="S19" s="377" t="s">
        <v>313</v>
      </c>
    </row>
    <row r="20" spans="1:19">
      <c r="A20" s="308" t="s">
        <v>350</v>
      </c>
      <c r="B20" s="309" t="s">
        <v>284</v>
      </c>
      <c r="C20" s="309"/>
      <c r="D20" s="309">
        <v>0.29658391767161002</v>
      </c>
      <c r="E20" s="310" t="s">
        <v>357</v>
      </c>
      <c r="F20" s="309" t="s">
        <v>284</v>
      </c>
      <c r="G20" s="309"/>
      <c r="H20" s="309">
        <v>0.21743658787593001</v>
      </c>
      <c r="I20" s="310" t="s">
        <v>316</v>
      </c>
      <c r="J20" s="309" t="s">
        <v>284</v>
      </c>
      <c r="K20" s="309" t="s">
        <v>313</v>
      </c>
      <c r="L20" s="309">
        <v>0.20000690749256</v>
      </c>
      <c r="M20" s="309" t="s">
        <v>316</v>
      </c>
      <c r="N20" s="309" t="s">
        <v>284</v>
      </c>
      <c r="O20" s="309" t="s">
        <v>313</v>
      </c>
      <c r="P20" s="309" t="s">
        <v>284</v>
      </c>
      <c r="Q20" s="309" t="s">
        <v>313</v>
      </c>
      <c r="R20" s="309" t="s">
        <v>284</v>
      </c>
      <c r="S20" s="377" t="s">
        <v>313</v>
      </c>
    </row>
    <row r="21" spans="1:19">
      <c r="A21" s="308" t="s">
        <v>294</v>
      </c>
      <c r="B21" s="309">
        <v>0.31989239815073001</v>
      </c>
      <c r="C21" s="309"/>
      <c r="D21" s="309">
        <v>0.33015629874239999</v>
      </c>
      <c r="E21" s="309"/>
      <c r="F21" s="309">
        <v>0.32334594399823002</v>
      </c>
      <c r="G21" s="310" t="s">
        <v>357</v>
      </c>
      <c r="H21" s="309">
        <v>0.32608715351088002</v>
      </c>
      <c r="I21" s="310" t="s">
        <v>313</v>
      </c>
      <c r="J21" s="309">
        <v>0.31741560908482003</v>
      </c>
      <c r="K21" s="310" t="s">
        <v>359</v>
      </c>
      <c r="L21" s="309">
        <v>0.30395812996575999</v>
      </c>
      <c r="M21" s="310" t="s">
        <v>313</v>
      </c>
      <c r="N21" s="309">
        <v>0.31002485504048999</v>
      </c>
      <c r="O21" s="310" t="s">
        <v>313</v>
      </c>
      <c r="P21" s="309">
        <v>0.31066677761398998</v>
      </c>
      <c r="Q21" s="310" t="s">
        <v>313</v>
      </c>
      <c r="R21" s="309">
        <v>0.33438846819355</v>
      </c>
      <c r="S21" s="367" t="s">
        <v>313</v>
      </c>
    </row>
    <row r="22" spans="1:19">
      <c r="A22" s="308" t="s">
        <v>251</v>
      </c>
      <c r="B22" s="309">
        <v>0.39981598408912999</v>
      </c>
      <c r="C22" s="309"/>
      <c r="D22" s="309">
        <v>0.41852506361595998</v>
      </c>
      <c r="E22" s="310" t="s">
        <v>358</v>
      </c>
      <c r="F22" s="309">
        <v>0.41676046361378999</v>
      </c>
      <c r="G22" s="309"/>
      <c r="H22" s="309">
        <v>0.38602347851607</v>
      </c>
      <c r="I22" s="309" t="s">
        <v>313</v>
      </c>
      <c r="J22" s="309">
        <v>0.39055331665579002</v>
      </c>
      <c r="K22" s="309" t="s">
        <v>313</v>
      </c>
      <c r="L22" s="309">
        <v>0.41523252807495997</v>
      </c>
      <c r="M22" s="309" t="s">
        <v>313</v>
      </c>
      <c r="N22" s="309">
        <v>0.40478569161099998</v>
      </c>
      <c r="O22" s="310" t="s">
        <v>359</v>
      </c>
      <c r="P22" s="309">
        <v>0.40216661874981002</v>
      </c>
      <c r="Q22" s="309" t="s">
        <v>313</v>
      </c>
      <c r="R22" s="309">
        <v>0.40165900426354001</v>
      </c>
      <c r="S22" s="377" t="s">
        <v>313</v>
      </c>
    </row>
    <row r="23" spans="1:19">
      <c r="A23" s="319" t="s">
        <v>326</v>
      </c>
      <c r="B23" s="320">
        <v>0.13026549177944</v>
      </c>
      <c r="C23" s="320"/>
      <c r="D23" s="320">
        <v>0.13104519539028001</v>
      </c>
      <c r="E23" s="320"/>
      <c r="F23" s="320">
        <v>0.13935671316685999</v>
      </c>
      <c r="G23" s="320"/>
      <c r="H23" s="320">
        <v>0.13698687142148999</v>
      </c>
      <c r="I23" s="320" t="s">
        <v>313</v>
      </c>
      <c r="J23" s="320">
        <v>0.11835812782837001</v>
      </c>
      <c r="K23" s="320" t="s">
        <v>313</v>
      </c>
      <c r="L23" s="320">
        <v>9.9809896162199999E-2</v>
      </c>
      <c r="M23" s="348" t="s">
        <v>316</v>
      </c>
      <c r="N23" s="320">
        <v>9.4707853035919998E-2</v>
      </c>
      <c r="O23" s="348" t="s">
        <v>316</v>
      </c>
      <c r="P23" s="320">
        <v>8.6856737561050001E-2</v>
      </c>
      <c r="Q23" s="348" t="s">
        <v>316</v>
      </c>
      <c r="R23" s="320">
        <v>9.0851471672380002E-2</v>
      </c>
      <c r="S23" s="378" t="s">
        <v>316</v>
      </c>
    </row>
    <row r="24" spans="1:19">
      <c r="A24" s="308" t="s">
        <v>254</v>
      </c>
      <c r="B24" s="309" t="s">
        <v>284</v>
      </c>
      <c r="C24" s="309"/>
      <c r="D24" s="309">
        <v>0.29338791309263001</v>
      </c>
      <c r="E24" s="310"/>
      <c r="F24" s="309" t="s">
        <v>284</v>
      </c>
      <c r="G24" s="309"/>
      <c r="H24" s="309">
        <v>0.35921318338257002</v>
      </c>
      <c r="I24" s="309" t="s">
        <v>313</v>
      </c>
      <c r="J24" s="309" t="s">
        <v>284</v>
      </c>
      <c r="K24" s="309" t="s">
        <v>313</v>
      </c>
      <c r="L24" s="309">
        <v>0.37541689198319</v>
      </c>
      <c r="M24" s="309" t="s">
        <v>313</v>
      </c>
      <c r="N24" s="309" t="s">
        <v>284</v>
      </c>
      <c r="O24" s="309" t="s">
        <v>313</v>
      </c>
      <c r="P24" s="309">
        <v>0.39431049251070999</v>
      </c>
      <c r="Q24" s="309" t="s">
        <v>313</v>
      </c>
      <c r="R24" s="309" t="s">
        <v>284</v>
      </c>
      <c r="S24" s="377" t="s">
        <v>313</v>
      </c>
    </row>
    <row r="25" spans="1:19">
      <c r="A25" s="308" t="s">
        <v>297</v>
      </c>
      <c r="B25" s="309">
        <v>0.53267200796059999</v>
      </c>
      <c r="C25" s="310" t="s">
        <v>358</v>
      </c>
      <c r="D25" s="309">
        <v>0.54569221976099003</v>
      </c>
      <c r="E25" s="310" t="s">
        <v>358</v>
      </c>
      <c r="F25" s="309">
        <v>0.54200255484245996</v>
      </c>
      <c r="G25" s="309"/>
      <c r="H25" s="309">
        <v>0.55433994968174005</v>
      </c>
      <c r="I25" s="309" t="s">
        <v>313</v>
      </c>
      <c r="J25" s="309">
        <v>0.54514009574539002</v>
      </c>
      <c r="K25" s="309" t="s">
        <v>313</v>
      </c>
      <c r="L25" s="309">
        <v>0.53945967328957001</v>
      </c>
      <c r="M25" s="309" t="s">
        <v>313</v>
      </c>
      <c r="N25" s="309">
        <v>0.55078444469998</v>
      </c>
      <c r="O25" s="309" t="s">
        <v>313</v>
      </c>
      <c r="P25" s="309">
        <v>0.55432904293067997</v>
      </c>
      <c r="Q25" s="309" t="s">
        <v>313</v>
      </c>
      <c r="R25" s="309" t="s">
        <v>284</v>
      </c>
      <c r="S25" s="377" t="s">
        <v>313</v>
      </c>
    </row>
    <row r="26" spans="1:19">
      <c r="A26" s="308" t="s">
        <v>258</v>
      </c>
      <c r="B26" s="309">
        <v>0.28913042862109001</v>
      </c>
      <c r="C26" s="309"/>
      <c r="D26" s="309">
        <v>0.30148971692082999</v>
      </c>
      <c r="E26" s="309"/>
      <c r="F26" s="309">
        <v>0.29939807679108998</v>
      </c>
      <c r="G26" s="309"/>
      <c r="H26" s="309">
        <v>0.28740744577306998</v>
      </c>
      <c r="I26" s="309" t="s">
        <v>313</v>
      </c>
      <c r="J26" s="309">
        <v>0.29260043595626001</v>
      </c>
      <c r="K26" s="309" t="s">
        <v>313</v>
      </c>
      <c r="L26" s="309">
        <v>0.28930346596923001</v>
      </c>
      <c r="M26" s="309" t="s">
        <v>313</v>
      </c>
      <c r="N26" s="309">
        <v>0.28927732011078999</v>
      </c>
      <c r="O26" s="309" t="s">
        <v>313</v>
      </c>
      <c r="P26" s="309">
        <v>0.29636540701507003</v>
      </c>
      <c r="Q26" s="309" t="s">
        <v>313</v>
      </c>
      <c r="R26" s="309">
        <v>0.31090586003185</v>
      </c>
      <c r="S26" s="377" t="s">
        <v>313</v>
      </c>
    </row>
    <row r="27" spans="1:19">
      <c r="A27" s="308" t="s">
        <v>298</v>
      </c>
      <c r="B27" s="309">
        <v>0.26455904003981001</v>
      </c>
      <c r="C27" s="310" t="s">
        <v>357</v>
      </c>
      <c r="D27" s="309">
        <v>0.27275750195469001</v>
      </c>
      <c r="E27" s="310" t="s">
        <v>357</v>
      </c>
      <c r="F27" s="309">
        <v>0.27774437898281001</v>
      </c>
      <c r="G27" s="310" t="s">
        <v>357</v>
      </c>
      <c r="H27" s="309" t="s">
        <v>284</v>
      </c>
      <c r="I27" s="309"/>
      <c r="J27" s="309" t="s">
        <v>284</v>
      </c>
      <c r="K27" s="309"/>
      <c r="L27" s="309" t="s">
        <v>284</v>
      </c>
      <c r="M27" s="309"/>
      <c r="N27" s="309" t="s">
        <v>284</v>
      </c>
      <c r="O27" s="309"/>
      <c r="P27" s="309" t="s">
        <v>284</v>
      </c>
      <c r="Q27" s="309"/>
      <c r="R27" s="309" t="s">
        <v>284</v>
      </c>
      <c r="S27" s="377"/>
    </row>
    <row r="28" spans="1:19">
      <c r="A28" s="308" t="s">
        <v>263</v>
      </c>
      <c r="B28" s="309">
        <v>0.15881853362095</v>
      </c>
      <c r="C28" s="310" t="s">
        <v>395</v>
      </c>
      <c r="D28" s="309">
        <v>0.15733095424084001</v>
      </c>
      <c r="E28" s="310" t="s">
        <v>395</v>
      </c>
      <c r="F28" s="309">
        <v>0.16527639342549</v>
      </c>
      <c r="G28" s="310" t="s">
        <v>395</v>
      </c>
      <c r="H28" s="309">
        <v>0.15894704061008999</v>
      </c>
      <c r="I28" s="310" t="s">
        <v>312</v>
      </c>
      <c r="J28" s="309">
        <v>0.15483667801213</v>
      </c>
      <c r="K28" s="310" t="s">
        <v>312</v>
      </c>
      <c r="L28" s="309">
        <v>0.15384837468920001</v>
      </c>
      <c r="M28" s="310" t="s">
        <v>312</v>
      </c>
      <c r="N28" s="309">
        <v>0.16288495147946</v>
      </c>
      <c r="O28" s="310" t="s">
        <v>312</v>
      </c>
      <c r="P28" s="309">
        <v>0.16602833132618</v>
      </c>
      <c r="Q28" s="310" t="s">
        <v>312</v>
      </c>
      <c r="R28" s="309">
        <v>0.19186012377143999</v>
      </c>
      <c r="S28" s="367" t="s">
        <v>312</v>
      </c>
    </row>
    <row r="29" spans="1:19">
      <c r="A29" s="308" t="s">
        <v>265</v>
      </c>
      <c r="B29" s="309">
        <v>0.18534424024209001</v>
      </c>
      <c r="C29" s="309"/>
      <c r="D29" s="309">
        <v>0.17237639910175001</v>
      </c>
      <c r="E29" s="309"/>
      <c r="F29" s="309">
        <v>0.18745223945641001</v>
      </c>
      <c r="G29" s="309"/>
      <c r="H29" s="309" t="s">
        <v>284</v>
      </c>
      <c r="I29" s="309"/>
      <c r="J29" s="309" t="s">
        <v>284</v>
      </c>
      <c r="K29" s="309"/>
      <c r="L29" s="309" t="s">
        <v>284</v>
      </c>
      <c r="M29" s="309"/>
      <c r="N29" s="309" t="s">
        <v>284</v>
      </c>
      <c r="O29" s="309"/>
      <c r="P29" s="309" t="s">
        <v>284</v>
      </c>
      <c r="Q29" s="309"/>
      <c r="R29" s="309" t="s">
        <v>284</v>
      </c>
      <c r="S29" s="377"/>
    </row>
    <row r="30" spans="1:19">
      <c r="A30" s="308" t="s">
        <v>301</v>
      </c>
      <c r="B30" s="309" t="s">
        <v>284</v>
      </c>
      <c r="C30" s="309"/>
      <c r="D30" s="309" t="s">
        <v>284</v>
      </c>
      <c r="E30" s="309"/>
      <c r="F30" s="309" t="s">
        <v>284</v>
      </c>
      <c r="G30" s="309"/>
      <c r="H30" s="309" t="s">
        <v>284</v>
      </c>
      <c r="I30" s="309"/>
      <c r="J30" s="309" t="s">
        <v>284</v>
      </c>
      <c r="K30" s="309"/>
      <c r="L30" s="309" t="s">
        <v>284</v>
      </c>
      <c r="M30" s="309"/>
      <c r="N30" s="309" t="s">
        <v>284</v>
      </c>
      <c r="O30" s="309"/>
      <c r="P30" s="309" t="s">
        <v>284</v>
      </c>
      <c r="Q30" s="309"/>
      <c r="R30" s="309" t="s">
        <v>284</v>
      </c>
      <c r="S30" s="377"/>
    </row>
    <row r="31" spans="1:19">
      <c r="A31" s="326" t="s">
        <v>267</v>
      </c>
      <c r="B31" s="327">
        <v>0.93613433935099999</v>
      </c>
      <c r="C31" s="327"/>
      <c r="D31" s="327" t="s">
        <v>284</v>
      </c>
      <c r="E31" s="327"/>
      <c r="F31" s="327" t="s">
        <v>284</v>
      </c>
      <c r="G31" s="327"/>
      <c r="H31" s="327">
        <v>1.2557233328617701</v>
      </c>
      <c r="I31" s="327" t="s">
        <v>313</v>
      </c>
      <c r="J31" s="327" t="s">
        <v>284</v>
      </c>
      <c r="K31" s="327"/>
      <c r="L31" s="327">
        <v>1.3563418526115001</v>
      </c>
      <c r="M31" s="327" t="s">
        <v>313</v>
      </c>
      <c r="N31" s="327" t="s">
        <v>284</v>
      </c>
      <c r="O31" s="327"/>
      <c r="P31" s="327">
        <v>1.3420564006876901</v>
      </c>
      <c r="Q31" s="327" t="s">
        <v>313</v>
      </c>
      <c r="R31" s="327" t="s">
        <v>284</v>
      </c>
      <c r="S31" s="379"/>
    </row>
    <row r="32" spans="1:19">
      <c r="A32" s="334" t="s">
        <v>332</v>
      </c>
      <c r="B32" s="375"/>
      <c r="C32" s="375"/>
      <c r="D32" s="375"/>
      <c r="E32" s="375"/>
      <c r="F32" s="340"/>
      <c r="G32" s="340"/>
      <c r="H32" s="340"/>
      <c r="I32" s="340"/>
      <c r="J32" s="340"/>
      <c r="K32" s="340"/>
      <c r="L32" s="340"/>
      <c r="M32" s="340"/>
      <c r="N32" s="227"/>
      <c r="O32" s="227"/>
      <c r="P32" s="227"/>
      <c r="Q32" s="227"/>
      <c r="R32" s="227"/>
      <c r="S32" s="309"/>
    </row>
    <row r="33" spans="1:18">
      <c r="A33" s="334" t="s">
        <v>365</v>
      </c>
      <c r="B33" s="375"/>
      <c r="C33" s="375"/>
      <c r="D33" s="375"/>
      <c r="E33" s="375"/>
      <c r="F33" s="340"/>
      <c r="G33" s="340"/>
      <c r="H33" s="340"/>
      <c r="I33" s="340"/>
      <c r="J33" s="340"/>
      <c r="K33" s="340"/>
      <c r="L33" s="340"/>
      <c r="M33" s="340"/>
      <c r="N33" s="227"/>
      <c r="O33" s="227"/>
      <c r="P33" s="227"/>
      <c r="Q33" s="227"/>
      <c r="R33" s="227"/>
    </row>
    <row r="34" spans="1:18">
      <c r="A34" s="219" t="s">
        <v>333</v>
      </c>
      <c r="B34" s="375"/>
      <c r="C34" s="375"/>
      <c r="D34" s="375"/>
      <c r="E34" s="375"/>
      <c r="F34" s="340"/>
      <c r="G34" s="340"/>
      <c r="H34" s="340"/>
      <c r="I34" s="340"/>
      <c r="J34" s="340"/>
      <c r="K34" s="340"/>
      <c r="L34" s="340"/>
      <c r="M34" s="340"/>
      <c r="N34" s="227"/>
      <c r="O34" s="227"/>
      <c r="P34" s="227"/>
      <c r="Q34" s="227"/>
      <c r="R34" s="227"/>
    </row>
    <row r="35" spans="1:18">
      <c r="A35" s="219" t="s">
        <v>334</v>
      </c>
      <c r="B35" s="375"/>
      <c r="C35" s="375"/>
      <c r="D35" s="375"/>
      <c r="E35" s="375"/>
      <c r="F35" s="340"/>
      <c r="G35" s="340"/>
      <c r="H35" s="340"/>
      <c r="I35" s="340"/>
      <c r="J35" s="340"/>
      <c r="K35" s="340"/>
      <c r="L35" s="340"/>
      <c r="M35" s="340"/>
      <c r="N35" s="227"/>
      <c r="O35" s="227"/>
      <c r="P35" s="227"/>
      <c r="Q35" s="227"/>
      <c r="R35" s="227"/>
    </row>
    <row r="36" spans="1:18">
      <c r="A36" s="219" t="s">
        <v>214</v>
      </c>
      <c r="B36" s="375"/>
      <c r="C36" s="375"/>
      <c r="D36" s="375"/>
      <c r="E36" s="375"/>
      <c r="F36" s="340"/>
      <c r="G36" s="340"/>
      <c r="H36" s="340"/>
      <c r="I36" s="340"/>
      <c r="J36" s="340"/>
      <c r="K36" s="340"/>
      <c r="L36" s="340"/>
      <c r="M36" s="340"/>
      <c r="N36" s="227"/>
      <c r="O36" s="227"/>
      <c r="P36" s="227"/>
      <c r="Q36" s="227"/>
      <c r="R36" s="227"/>
    </row>
    <row r="37" spans="1:18">
      <c r="A37" s="219" t="s">
        <v>269</v>
      </c>
      <c r="B37" s="340"/>
      <c r="C37" s="340"/>
      <c r="D37" s="340"/>
      <c r="E37" s="340"/>
      <c r="F37" s="380"/>
      <c r="G37" s="380"/>
      <c r="H37" s="340"/>
      <c r="I37" s="340"/>
      <c r="J37" s="340"/>
      <c r="K37" s="340"/>
      <c r="L37" s="340"/>
      <c r="M37" s="340"/>
      <c r="N37" s="227"/>
      <c r="O37" s="227"/>
      <c r="P37" s="227"/>
      <c r="Q37" s="227"/>
      <c r="R37" s="227"/>
    </row>
    <row r="38" spans="1:18">
      <c r="A38" s="219" t="s">
        <v>366</v>
      </c>
      <c r="B38" s="340"/>
      <c r="C38" s="340"/>
      <c r="D38" s="340"/>
      <c r="E38" s="340"/>
      <c r="F38" s="340"/>
      <c r="G38" s="340"/>
      <c r="H38" s="340"/>
      <c r="I38" s="340"/>
      <c r="J38" s="340"/>
      <c r="K38" s="340"/>
      <c r="L38" s="340"/>
      <c r="M38" s="340"/>
      <c r="N38" s="227"/>
      <c r="O38" s="227"/>
      <c r="P38" s="227"/>
      <c r="Q38" s="227"/>
      <c r="R38" s="227"/>
    </row>
    <row r="39" spans="1:18">
      <c r="A39" s="219" t="s">
        <v>272</v>
      </c>
      <c r="B39" s="340"/>
      <c r="C39" s="340"/>
      <c r="D39" s="340"/>
      <c r="E39" s="340"/>
      <c r="F39" s="340"/>
      <c r="G39" s="340"/>
      <c r="H39" s="340"/>
      <c r="I39" s="340"/>
      <c r="J39" s="340"/>
      <c r="K39" s="340"/>
      <c r="L39" s="340"/>
      <c r="M39" s="340"/>
      <c r="N39" s="227"/>
      <c r="O39" s="227"/>
      <c r="P39" s="227"/>
      <c r="Q39" s="227"/>
      <c r="R39" s="227"/>
    </row>
    <row r="40" spans="1:18">
      <c r="A40" s="219" t="s">
        <v>344</v>
      </c>
      <c r="B40" s="340"/>
      <c r="C40" s="340"/>
      <c r="D40" s="340"/>
      <c r="E40" s="340"/>
      <c r="F40" s="340"/>
      <c r="G40" s="340"/>
      <c r="H40" s="340"/>
      <c r="I40" s="340"/>
      <c r="J40" s="340"/>
      <c r="K40" s="340"/>
      <c r="L40" s="340"/>
      <c r="M40" s="340"/>
      <c r="N40" s="227"/>
      <c r="O40" s="227"/>
      <c r="P40" s="227"/>
      <c r="Q40" s="227"/>
      <c r="R40" s="227"/>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EE2D-D3AC-408A-AAB4-0FE90AD89E5B}">
  <dimension ref="A6:J30"/>
  <sheetViews>
    <sheetView showGridLines="0" workbookViewId="0">
      <selection activeCell="E3" sqref="E3"/>
    </sheetView>
  </sheetViews>
  <sheetFormatPr defaultColWidth="11.42578125" defaultRowHeight="15"/>
  <cols>
    <col min="1" max="8" width="13.140625" customWidth="1"/>
    <col min="9" max="9" width="15.5703125" bestFit="1" customWidth="1"/>
  </cols>
  <sheetData>
    <row r="6" spans="1:10" ht="15" customHeight="1">
      <c r="A6" s="653" t="s">
        <v>399</v>
      </c>
      <c r="B6" s="654"/>
      <c r="C6" s="654"/>
      <c r="D6" s="654"/>
      <c r="E6" s="654"/>
      <c r="F6" s="654"/>
      <c r="G6" s="654"/>
      <c r="H6" s="654"/>
      <c r="I6" s="654"/>
      <c r="J6" s="654"/>
    </row>
    <row r="7" spans="1:10">
      <c r="A7" s="653"/>
      <c r="B7" s="654"/>
      <c r="C7" s="654"/>
      <c r="D7" s="654"/>
      <c r="E7" s="654"/>
      <c r="F7" s="654"/>
      <c r="G7" s="654"/>
      <c r="H7" s="654"/>
      <c r="I7" s="654"/>
      <c r="J7" s="654"/>
    </row>
    <row r="8" spans="1:10">
      <c r="A8" s="653"/>
      <c r="B8" s="654"/>
      <c r="C8" s="654"/>
      <c r="D8" s="654"/>
      <c r="E8" s="654"/>
      <c r="F8" s="654"/>
      <c r="G8" s="654"/>
      <c r="H8" s="654"/>
      <c r="I8" s="654"/>
      <c r="J8" s="654"/>
    </row>
    <row r="9" spans="1:10">
      <c r="A9" s="642" t="s">
        <v>400</v>
      </c>
      <c r="B9" s="649" t="s">
        <v>401</v>
      </c>
      <c r="C9" s="655" t="s">
        <v>402</v>
      </c>
      <c r="D9" s="655"/>
      <c r="E9" s="655"/>
      <c r="F9" s="649" t="s">
        <v>403</v>
      </c>
      <c r="G9" s="656" t="s">
        <v>404</v>
      </c>
      <c r="H9" s="649" t="s">
        <v>405</v>
      </c>
      <c r="I9" s="649" t="s">
        <v>406</v>
      </c>
      <c r="J9" s="651" t="s">
        <v>407</v>
      </c>
    </row>
    <row r="10" spans="1:10" ht="27">
      <c r="A10" s="643"/>
      <c r="B10" s="650"/>
      <c r="C10" s="386" t="s">
        <v>408</v>
      </c>
      <c r="D10" s="386" t="s">
        <v>409</v>
      </c>
      <c r="E10" s="386" t="s">
        <v>410</v>
      </c>
      <c r="F10" s="650"/>
      <c r="G10" s="657"/>
      <c r="H10" s="650"/>
      <c r="I10" s="650"/>
      <c r="J10" s="652"/>
    </row>
    <row r="11" spans="1:10">
      <c r="A11" s="534">
        <v>2012</v>
      </c>
      <c r="B11" s="535">
        <v>63933.490554359967</v>
      </c>
      <c r="C11" s="536">
        <v>40689.379227600002</v>
      </c>
      <c r="D11" s="535">
        <v>3073.6275999999998</v>
      </c>
      <c r="E11" s="536">
        <f>C11+D11</f>
        <v>43763.006827600002</v>
      </c>
      <c r="F11" s="535">
        <v>6290.7443083000007</v>
      </c>
      <c r="G11" s="535">
        <v>266.32198399999999</v>
      </c>
      <c r="H11" s="537">
        <v>114253.56367425997</v>
      </c>
      <c r="I11" s="537">
        <v>15817754.584249999</v>
      </c>
      <c r="J11" s="538">
        <v>0.72231215287676898</v>
      </c>
    </row>
    <row r="12" spans="1:10">
      <c r="A12" s="387">
        <v>2013</v>
      </c>
      <c r="B12" s="388">
        <v>68886.007757199986</v>
      </c>
      <c r="C12" s="389">
        <v>40244.946428000003</v>
      </c>
      <c r="D12" s="388">
        <v>3225.0462203669995</v>
      </c>
      <c r="E12" s="389">
        <f t="shared" ref="E12:E20" si="0">C12+D12</f>
        <v>43469.992648366999</v>
      </c>
      <c r="F12" s="388">
        <v>9307.6409774999993</v>
      </c>
      <c r="G12" s="388">
        <v>304.43733450000002</v>
      </c>
      <c r="H12" s="527">
        <v>121968.07871756701</v>
      </c>
      <c r="I12" s="527">
        <v>16277187.078000002</v>
      </c>
      <c r="J12" s="390">
        <v>0.7493191430011712</v>
      </c>
    </row>
    <row r="13" spans="1:10">
      <c r="A13" s="387">
        <v>2014</v>
      </c>
      <c r="B13" s="388">
        <v>83955.98495314001</v>
      </c>
      <c r="C13" s="389">
        <v>30625.004737799998</v>
      </c>
      <c r="D13" s="388">
        <v>3539.7464990000003</v>
      </c>
      <c r="E13" s="389">
        <f t="shared" si="0"/>
        <v>34164.751236799995</v>
      </c>
      <c r="F13" s="388">
        <v>3039.7210200000004</v>
      </c>
      <c r="G13" s="388">
        <v>380.82938000000001</v>
      </c>
      <c r="H13" s="527">
        <v>121541.28658994001</v>
      </c>
      <c r="I13" s="527">
        <v>17484305.607000001</v>
      </c>
      <c r="J13" s="390">
        <v>0.69514505935700333</v>
      </c>
    </row>
    <row r="14" spans="1:10">
      <c r="A14" s="387">
        <v>2015</v>
      </c>
      <c r="B14" s="388">
        <v>85494.595990379981</v>
      </c>
      <c r="C14" s="389">
        <v>32897.024840600003</v>
      </c>
      <c r="D14" s="388">
        <v>8065.686460599999</v>
      </c>
      <c r="E14" s="389">
        <f t="shared" si="0"/>
        <v>40962.711301200005</v>
      </c>
      <c r="F14" s="388">
        <v>3112.9127192000001</v>
      </c>
      <c r="G14" s="388">
        <v>500.96537999999998</v>
      </c>
      <c r="H14" s="527">
        <v>130071.18539077998</v>
      </c>
      <c r="I14" s="527">
        <v>18572109.415250003</v>
      </c>
      <c r="J14" s="390">
        <v>0.70035763026452669</v>
      </c>
    </row>
    <row r="15" spans="1:10">
      <c r="A15" s="387">
        <v>2016</v>
      </c>
      <c r="B15" s="388">
        <v>84519.952558339995</v>
      </c>
      <c r="C15" s="389">
        <v>34423.426019999999</v>
      </c>
      <c r="D15" s="388">
        <v>12571.995568899998</v>
      </c>
      <c r="E15" s="389">
        <f t="shared" si="0"/>
        <v>46995.421588899997</v>
      </c>
      <c r="F15" s="388">
        <v>3471.9030482999997</v>
      </c>
      <c r="G15" s="388">
        <v>561.72600320000004</v>
      </c>
      <c r="H15" s="527">
        <v>135549.00319873996</v>
      </c>
      <c r="I15" s="527">
        <v>20129057.370999999</v>
      </c>
      <c r="J15" s="390">
        <v>0.67339965652850653</v>
      </c>
    </row>
    <row r="16" spans="1:10">
      <c r="A16" s="387" t="s">
        <v>411</v>
      </c>
      <c r="B16" s="388">
        <v>86775.928496686145</v>
      </c>
      <c r="C16" s="389">
        <v>34293.128233757438</v>
      </c>
      <c r="D16" s="388">
        <v>12419.464206638335</v>
      </c>
      <c r="E16" s="389">
        <f t="shared" si="0"/>
        <v>46712.592440395776</v>
      </c>
      <c r="F16" s="388">
        <v>3521.4014454973985</v>
      </c>
      <c r="G16" s="388">
        <v>613.39300042781349</v>
      </c>
      <c r="H16" s="527">
        <v>137623.31538300711</v>
      </c>
      <c r="I16" s="527">
        <v>21934167.572000001</v>
      </c>
      <c r="J16" s="390">
        <v>0.62743805950807885</v>
      </c>
    </row>
    <row r="17" spans="1:10">
      <c r="A17" s="387" t="s">
        <v>412</v>
      </c>
      <c r="B17" s="388">
        <v>88893.866329505458</v>
      </c>
      <c r="C17" s="389">
        <v>33691.207254841735</v>
      </c>
      <c r="D17" s="388">
        <v>12211.500284395499</v>
      </c>
      <c r="E17" s="389">
        <f t="shared" si="0"/>
        <v>45902.707539237235</v>
      </c>
      <c r="F17" s="388">
        <v>3569.8369650426434</v>
      </c>
      <c r="G17" s="388">
        <v>651.27353421148996</v>
      </c>
      <c r="H17" s="527">
        <v>139017.68436799682</v>
      </c>
      <c r="I17" s="527">
        <v>23524390.183249999</v>
      </c>
      <c r="J17" s="390">
        <v>0.59095127773803546</v>
      </c>
    </row>
    <row r="18" spans="1:10">
      <c r="A18" s="387" t="s">
        <v>413</v>
      </c>
      <c r="B18" s="388">
        <v>88725.670727398596</v>
      </c>
      <c r="C18" s="389">
        <v>33895.62898261995</v>
      </c>
      <c r="D18" s="388">
        <v>12049.278568057716</v>
      </c>
      <c r="E18" s="389">
        <f t="shared" si="0"/>
        <v>45944.907550677664</v>
      </c>
      <c r="F18" s="388">
        <v>3527.1767575162089</v>
      </c>
      <c r="G18" s="388">
        <v>755.94378162078817</v>
      </c>
      <c r="H18" s="527">
        <v>138953.69881721327</v>
      </c>
      <c r="I18" s="527">
        <v>24445735.083999999</v>
      </c>
      <c r="J18" s="390">
        <v>0.56841693559982154</v>
      </c>
    </row>
    <row r="19" spans="1:10">
      <c r="A19" s="387" t="s">
        <v>414</v>
      </c>
      <c r="B19" s="388">
        <v>98147.583749461672</v>
      </c>
      <c r="C19" s="389">
        <v>33762.730059202513</v>
      </c>
      <c r="D19" s="388">
        <v>11878.020973027868</v>
      </c>
      <c r="E19" s="389">
        <f t="shared" si="0"/>
        <v>45640.751032230379</v>
      </c>
      <c r="F19" s="388">
        <v>3228.6912808671136</v>
      </c>
      <c r="G19" s="388">
        <v>879.67334019528198</v>
      </c>
      <c r="H19" s="527">
        <v>147896.69940275446</v>
      </c>
      <c r="I19" s="527">
        <v>23434429.608750001</v>
      </c>
      <c r="J19" s="390">
        <v>0.63110859479819559</v>
      </c>
    </row>
    <row r="20" spans="1:10">
      <c r="A20" s="391" t="s">
        <v>415</v>
      </c>
      <c r="B20" s="392">
        <v>100612.39571995304</v>
      </c>
      <c r="C20" s="393">
        <v>34551.019253635532</v>
      </c>
      <c r="D20" s="392">
        <v>11780.276698129026</v>
      </c>
      <c r="E20" s="393">
        <f t="shared" si="0"/>
        <v>46331.295951764558</v>
      </c>
      <c r="F20" s="392">
        <v>3302.8077561494538</v>
      </c>
      <c r="G20" s="392">
        <v>1011.3929631195761</v>
      </c>
      <c r="H20" s="528">
        <v>151257.89239098664</v>
      </c>
      <c r="I20" s="528">
        <v>25837330.476</v>
      </c>
      <c r="J20" s="394">
        <v>0.58542384063821284</v>
      </c>
    </row>
    <row r="21" spans="1:10">
      <c r="A21" s="529" t="s">
        <v>214</v>
      </c>
      <c r="B21" s="530"/>
      <c r="C21" s="530"/>
      <c r="D21" s="530"/>
      <c r="E21" s="531"/>
      <c r="F21" s="530"/>
      <c r="G21" s="530"/>
      <c r="H21" s="531"/>
      <c r="I21" s="532"/>
      <c r="J21" s="533"/>
    </row>
    <row r="22" spans="1:10">
      <c r="A22" s="395" t="s">
        <v>215</v>
      </c>
      <c r="B22" s="396"/>
      <c r="C22" s="396"/>
      <c r="D22" s="396"/>
      <c r="E22" s="397"/>
      <c r="F22" s="396"/>
      <c r="G22" s="396"/>
      <c r="H22" s="397"/>
    </row>
    <row r="23" spans="1:10">
      <c r="A23" s="646" t="s">
        <v>416</v>
      </c>
      <c r="B23" s="646"/>
      <c r="C23" s="646"/>
      <c r="D23" s="646"/>
      <c r="E23" s="646"/>
      <c r="F23" s="646"/>
      <c r="G23" s="646"/>
      <c r="H23" s="646"/>
    </row>
    <row r="24" spans="1:10">
      <c r="A24" s="647" t="s">
        <v>417</v>
      </c>
      <c r="B24" s="647"/>
      <c r="C24" s="647"/>
      <c r="D24" s="647"/>
      <c r="E24" s="647"/>
      <c r="F24" s="647"/>
      <c r="G24" s="647"/>
      <c r="H24" s="647"/>
    </row>
    <row r="25" spans="1:10">
      <c r="A25" s="648" t="s">
        <v>418</v>
      </c>
      <c r="B25" s="648"/>
      <c r="C25" s="648"/>
      <c r="D25" s="648"/>
      <c r="E25" s="648"/>
      <c r="F25" s="648"/>
      <c r="G25" s="648"/>
      <c r="H25" s="648"/>
    </row>
    <row r="26" spans="1:10">
      <c r="A26" s="646" t="s">
        <v>419</v>
      </c>
      <c r="B26" s="646"/>
      <c r="C26" s="646"/>
      <c r="D26" s="646"/>
      <c r="E26" s="646"/>
      <c r="F26" s="646"/>
      <c r="G26" s="646"/>
      <c r="H26" s="646"/>
    </row>
    <row r="27" spans="1:10">
      <c r="A27" s="646" t="s">
        <v>420</v>
      </c>
      <c r="B27" s="646"/>
      <c r="C27" s="646"/>
      <c r="D27" s="646"/>
      <c r="E27" s="646"/>
      <c r="F27" s="646"/>
      <c r="G27" s="646"/>
      <c r="H27" s="646"/>
    </row>
    <row r="28" spans="1:10">
      <c r="A28" s="398" t="s">
        <v>421</v>
      </c>
      <c r="B28" s="396"/>
      <c r="C28" s="396"/>
      <c r="D28" s="396"/>
      <c r="E28" s="397"/>
      <c r="F28" s="396"/>
      <c r="G28" s="396"/>
      <c r="H28" s="397"/>
    </row>
    <row r="29" spans="1:10">
      <c r="A29" s="398" t="s">
        <v>422</v>
      </c>
      <c r="B29" s="396"/>
      <c r="C29" s="396"/>
      <c r="D29" s="396"/>
      <c r="E29" s="397"/>
      <c r="F29" s="396"/>
      <c r="G29" s="396"/>
      <c r="H29" s="397"/>
    </row>
    <row r="30" spans="1:10" ht="15.75">
      <c r="A30" s="398" t="s">
        <v>423</v>
      </c>
      <c r="B30" s="399"/>
      <c r="C30" s="399"/>
      <c r="D30" s="399"/>
      <c r="E30" s="399"/>
      <c r="F30" s="399"/>
      <c r="G30" s="399"/>
      <c r="H30" s="399"/>
    </row>
  </sheetData>
  <mergeCells count="14">
    <mergeCell ref="I9:I10"/>
    <mergeCell ref="J9:J10"/>
    <mergeCell ref="A6:J8"/>
    <mergeCell ref="A9:A10"/>
    <mergeCell ref="B9:B10"/>
    <mergeCell ref="C9:E9"/>
    <mergeCell ref="F9:F10"/>
    <mergeCell ref="G9:G10"/>
    <mergeCell ref="H9:H10"/>
    <mergeCell ref="A23:H23"/>
    <mergeCell ref="A24:H24"/>
    <mergeCell ref="A25:H25"/>
    <mergeCell ref="A26:H26"/>
    <mergeCell ref="A27:H27"/>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3D41-56AB-4CA2-A0E6-1A018A6F77A4}">
  <dimension ref="A6:H30"/>
  <sheetViews>
    <sheetView showGridLines="0" workbookViewId="0">
      <selection activeCell="A25" sqref="A25:H25"/>
    </sheetView>
  </sheetViews>
  <sheetFormatPr defaultColWidth="11.42578125" defaultRowHeight="15"/>
  <cols>
    <col min="1" max="1" width="17.140625" customWidth="1"/>
    <col min="2" max="2" width="13" bestFit="1" customWidth="1"/>
    <col min="3" max="3" width="12.140625" bestFit="1" customWidth="1"/>
    <col min="8" max="8" width="18.85546875" customWidth="1"/>
  </cols>
  <sheetData>
    <row r="6" spans="1:8">
      <c r="A6" s="654" t="s">
        <v>424</v>
      </c>
      <c r="B6" s="658"/>
      <c r="C6" s="658"/>
      <c r="D6" s="658"/>
      <c r="E6" s="658"/>
      <c r="F6" s="658"/>
      <c r="G6" s="658"/>
      <c r="H6" s="658"/>
    </row>
    <row r="7" spans="1:8">
      <c r="A7" s="658"/>
      <c r="B7" s="658"/>
      <c r="C7" s="658"/>
      <c r="D7" s="658"/>
      <c r="E7" s="658"/>
      <c r="F7" s="658"/>
      <c r="G7" s="658"/>
      <c r="H7" s="658"/>
    </row>
    <row r="8" spans="1:8">
      <c r="A8" s="658"/>
      <c r="B8" s="658"/>
      <c r="C8" s="658"/>
      <c r="D8" s="658"/>
      <c r="E8" s="658"/>
      <c r="F8" s="658"/>
      <c r="G8" s="658"/>
      <c r="H8" s="658"/>
    </row>
    <row r="9" spans="1:8">
      <c r="A9" s="659" t="s">
        <v>400</v>
      </c>
      <c r="B9" s="660" t="s">
        <v>401</v>
      </c>
      <c r="C9" s="657" t="s">
        <v>402</v>
      </c>
      <c r="D9" s="657"/>
      <c r="E9" s="657"/>
      <c r="F9" s="660" t="s">
        <v>403</v>
      </c>
      <c r="G9" s="661" t="s">
        <v>404</v>
      </c>
      <c r="H9" s="662" t="s">
        <v>405</v>
      </c>
    </row>
    <row r="10" spans="1:8" ht="27">
      <c r="A10" s="643"/>
      <c r="B10" s="650"/>
      <c r="C10" s="386" t="s">
        <v>408</v>
      </c>
      <c r="D10" s="386" t="s">
        <v>409</v>
      </c>
      <c r="E10" s="386" t="s">
        <v>410</v>
      </c>
      <c r="F10" s="650"/>
      <c r="G10" s="657"/>
      <c r="H10" s="652"/>
    </row>
    <row r="11" spans="1:8">
      <c r="A11" s="400">
        <v>2012</v>
      </c>
      <c r="B11" s="388">
        <v>91292.451965163564</v>
      </c>
      <c r="C11" s="388">
        <v>58101.523417833734</v>
      </c>
      <c r="D11" s="388">
        <v>4388.9203858378323</v>
      </c>
      <c r="E11" s="389">
        <f>C11+D11</f>
        <v>62490.443803671566</v>
      </c>
      <c r="F11" s="388">
        <v>8982.7329559349328</v>
      </c>
      <c r="G11" s="388">
        <v>380.28874570698707</v>
      </c>
      <c r="H11" s="401">
        <v>163145.91747047706</v>
      </c>
    </row>
    <row r="12" spans="1:8">
      <c r="A12" s="400">
        <v>2013</v>
      </c>
      <c r="B12" s="388">
        <v>96885.386285663248</v>
      </c>
      <c r="C12" s="388">
        <v>56602.890887011279</v>
      </c>
      <c r="D12" s="388">
        <v>4535.8971875782217</v>
      </c>
      <c r="E12" s="389">
        <f t="shared" ref="E12:E20" si="0">C12+D12</f>
        <v>61138.788074589502</v>
      </c>
      <c r="F12" s="388">
        <v>13090.82092101791</v>
      </c>
      <c r="G12" s="388">
        <v>428.17880892113817</v>
      </c>
      <c r="H12" s="401">
        <v>171543.17409019178</v>
      </c>
    </row>
    <row r="13" spans="1:8">
      <c r="A13" s="400">
        <v>2014</v>
      </c>
      <c r="B13" s="388">
        <v>113071.7371219191</v>
      </c>
      <c r="C13" s="388">
        <v>41245.689476489628</v>
      </c>
      <c r="D13" s="388">
        <v>4767.3228518081014</v>
      </c>
      <c r="E13" s="389">
        <f t="shared" si="0"/>
        <v>46013.012328297729</v>
      </c>
      <c r="F13" s="388">
        <v>4093.8896290627936</v>
      </c>
      <c r="G13" s="388">
        <v>512.9001770117751</v>
      </c>
      <c r="H13" s="401">
        <v>163691.53925629138</v>
      </c>
    </row>
    <row r="14" spans="1:8">
      <c r="A14" s="400">
        <v>2015</v>
      </c>
      <c r="B14" s="388">
        <v>111973.26493148584</v>
      </c>
      <c r="C14" s="388">
        <v>43085.615356889452</v>
      </c>
      <c r="D14" s="388">
        <v>10563.723197296416</v>
      </c>
      <c r="E14" s="389">
        <f t="shared" si="0"/>
        <v>53649.338554185866</v>
      </c>
      <c r="F14" s="388">
        <v>4077.0179281833748</v>
      </c>
      <c r="G14" s="388">
        <v>656.12017422193992</v>
      </c>
      <c r="H14" s="401">
        <v>170355.74158807701</v>
      </c>
    </row>
    <row r="15" spans="1:8">
      <c r="A15" s="400">
        <v>2016</v>
      </c>
      <c r="B15" s="388">
        <v>104850.88678748471</v>
      </c>
      <c r="C15" s="388">
        <v>42703.842527230867</v>
      </c>
      <c r="D15" s="388">
        <v>15596.138476031614</v>
      </c>
      <c r="E15" s="389">
        <f t="shared" si="0"/>
        <v>58299.981003262481</v>
      </c>
      <c r="F15" s="388">
        <v>4307.0553453417133</v>
      </c>
      <c r="G15" s="388">
        <v>696.84693121964813</v>
      </c>
      <c r="H15" s="401">
        <v>168154.77006730853</v>
      </c>
    </row>
    <row r="16" spans="1:8">
      <c r="A16" s="400" t="s">
        <v>411</v>
      </c>
      <c r="B16" s="388">
        <v>100845.95122856439</v>
      </c>
      <c r="C16" s="388">
        <v>39853.484684620518</v>
      </c>
      <c r="D16" s="388">
        <v>14433.180991147563</v>
      </c>
      <c r="E16" s="389">
        <f t="shared" si="0"/>
        <v>54286.665675768083</v>
      </c>
      <c r="F16" s="388">
        <v>4092.3685240935024</v>
      </c>
      <c r="G16" s="388">
        <v>712.8497692473361</v>
      </c>
      <c r="H16" s="401">
        <v>159937.8351976733</v>
      </c>
    </row>
    <row r="17" spans="1:8">
      <c r="A17" s="400" t="s">
        <v>425</v>
      </c>
      <c r="B17" s="388">
        <v>98441.112867147531</v>
      </c>
      <c r="C17" s="388">
        <v>37309.660080602167</v>
      </c>
      <c r="D17" s="388">
        <v>13523.021637032547</v>
      </c>
      <c r="E17" s="389">
        <f t="shared" si="0"/>
        <v>50832.68171763471</v>
      </c>
      <c r="F17" s="388">
        <v>3953.2392740176733</v>
      </c>
      <c r="G17" s="388">
        <v>721.22064362746028</v>
      </c>
      <c r="H17" s="401">
        <v>153948.25450242739</v>
      </c>
    </row>
    <row r="18" spans="1:8">
      <c r="A18" s="400" t="s">
        <v>426</v>
      </c>
      <c r="B18" s="388">
        <v>94341.275508270235</v>
      </c>
      <c r="C18" s="388">
        <v>36040.943349983456</v>
      </c>
      <c r="D18" s="388">
        <v>12811.898740755316</v>
      </c>
      <c r="E18" s="389">
        <f t="shared" si="0"/>
        <v>48852.84209073877</v>
      </c>
      <c r="F18" s="388">
        <v>3750.4180190372763</v>
      </c>
      <c r="G18" s="388">
        <v>803.7888018876115</v>
      </c>
      <c r="H18" s="401">
        <v>147748.32441993392</v>
      </c>
    </row>
    <row r="19" spans="1:8">
      <c r="A19" s="400" t="s">
        <v>414</v>
      </c>
      <c r="B19" s="388">
        <v>101484.60159694335</v>
      </c>
      <c r="C19" s="388">
        <v>34910.662881215394</v>
      </c>
      <c r="D19" s="388">
        <v>12281.873686110814</v>
      </c>
      <c r="E19" s="389">
        <f t="shared" si="0"/>
        <v>47192.536567326206</v>
      </c>
      <c r="F19" s="388">
        <v>3338.4667844165951</v>
      </c>
      <c r="G19" s="388">
        <v>909.58223376192143</v>
      </c>
      <c r="H19" s="401">
        <v>152925.18718244808</v>
      </c>
    </row>
    <row r="20" spans="1:8">
      <c r="A20" s="402" t="s">
        <v>415</v>
      </c>
      <c r="B20" s="392">
        <v>100612.39571995304</v>
      </c>
      <c r="C20" s="392">
        <v>34551.019253635532</v>
      </c>
      <c r="D20" s="392">
        <v>11780.276698129026</v>
      </c>
      <c r="E20" s="389">
        <f t="shared" si="0"/>
        <v>46331.295951764558</v>
      </c>
      <c r="F20" s="392">
        <v>3302.8077561494542</v>
      </c>
      <c r="G20" s="392">
        <v>1011.3929631195762</v>
      </c>
      <c r="H20" s="403">
        <v>151257.89239098664</v>
      </c>
    </row>
    <row r="21" spans="1:8">
      <c r="A21" s="395" t="s">
        <v>214</v>
      </c>
      <c r="B21" s="404"/>
      <c r="C21" s="404"/>
      <c r="D21" s="404"/>
      <c r="E21" s="405"/>
      <c r="F21" s="404"/>
      <c r="G21" s="404"/>
      <c r="H21" s="405"/>
    </row>
    <row r="22" spans="1:8">
      <c r="A22" s="395" t="s">
        <v>215</v>
      </c>
      <c r="B22" s="396"/>
      <c r="C22" s="396"/>
      <c r="D22" s="396"/>
      <c r="E22" s="397"/>
      <c r="F22" s="396"/>
      <c r="G22" s="396"/>
      <c r="H22" s="397"/>
    </row>
    <row r="23" spans="1:8">
      <c r="A23" s="646" t="s">
        <v>416</v>
      </c>
      <c r="B23" s="646"/>
      <c r="C23" s="646"/>
      <c r="D23" s="646"/>
      <c r="E23" s="646"/>
      <c r="F23" s="646"/>
      <c r="G23" s="646"/>
      <c r="H23" s="646"/>
    </row>
    <row r="24" spans="1:8">
      <c r="A24" s="647" t="s">
        <v>417</v>
      </c>
      <c r="B24" s="647"/>
      <c r="C24" s="647"/>
      <c r="D24" s="647"/>
      <c r="E24" s="647"/>
      <c r="F24" s="647"/>
      <c r="G24" s="647"/>
      <c r="H24" s="647"/>
    </row>
    <row r="25" spans="1:8">
      <c r="A25" s="648" t="s">
        <v>418</v>
      </c>
      <c r="B25" s="648"/>
      <c r="C25" s="648"/>
      <c r="D25" s="648"/>
      <c r="E25" s="648"/>
      <c r="F25" s="648"/>
      <c r="G25" s="648"/>
      <c r="H25" s="648"/>
    </row>
    <row r="26" spans="1:8">
      <c r="A26" s="646" t="s">
        <v>419</v>
      </c>
      <c r="B26" s="646"/>
      <c r="C26" s="646"/>
      <c r="D26" s="646"/>
      <c r="E26" s="646"/>
      <c r="F26" s="646"/>
      <c r="G26" s="646"/>
      <c r="H26" s="646"/>
    </row>
    <row r="27" spans="1:8">
      <c r="A27" s="646" t="s">
        <v>420</v>
      </c>
      <c r="B27" s="646"/>
      <c r="C27" s="646"/>
      <c r="D27" s="646"/>
      <c r="E27" s="646"/>
      <c r="F27" s="646"/>
      <c r="G27" s="646"/>
      <c r="H27" s="646"/>
    </row>
    <row r="28" spans="1:8">
      <c r="A28" s="398" t="s">
        <v>421</v>
      </c>
      <c r="B28" s="396"/>
      <c r="C28" s="396"/>
      <c r="D28" s="396"/>
      <c r="E28" s="397"/>
      <c r="F28" s="396"/>
      <c r="G28" s="396"/>
      <c r="H28" s="397"/>
    </row>
    <row r="29" spans="1:8">
      <c r="A29" s="398" t="s">
        <v>422</v>
      </c>
      <c r="B29" s="396"/>
      <c r="C29" s="396"/>
      <c r="D29" s="396"/>
      <c r="E29" s="397"/>
      <c r="F29" s="396"/>
      <c r="G29" s="396"/>
      <c r="H29" s="397"/>
    </row>
    <row r="30" spans="1:8">
      <c r="A30" s="398" t="s">
        <v>423</v>
      </c>
      <c r="B30" s="406"/>
      <c r="C30" s="406"/>
      <c r="D30" s="406"/>
      <c r="E30" s="406"/>
      <c r="F30" s="406"/>
      <c r="G30" s="406"/>
      <c r="H30" s="406"/>
    </row>
  </sheetData>
  <mergeCells count="12">
    <mergeCell ref="A6:H8"/>
    <mergeCell ref="A9:A10"/>
    <mergeCell ref="B9:B10"/>
    <mergeCell ref="C9:E9"/>
    <mergeCell ref="F9:F10"/>
    <mergeCell ref="G9:G10"/>
    <mergeCell ref="H9:H10"/>
    <mergeCell ref="A23:H23"/>
    <mergeCell ref="A24:H24"/>
    <mergeCell ref="A25:H25"/>
    <mergeCell ref="A26:H26"/>
    <mergeCell ref="A27:H2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CEB0-A079-4ACC-B80C-CDD13FE8C4D9}">
  <dimension ref="A6:I28"/>
  <sheetViews>
    <sheetView showGridLines="0" workbookViewId="0"/>
  </sheetViews>
  <sheetFormatPr defaultColWidth="11.42578125" defaultRowHeight="15"/>
  <cols>
    <col min="2" max="2" width="17.140625" customWidth="1"/>
    <col min="3" max="3" width="20" customWidth="1"/>
    <col min="4" max="4" width="22.28515625" customWidth="1"/>
    <col min="5" max="6" width="27.5703125" customWidth="1"/>
    <col min="9" max="9" width="31.85546875" customWidth="1"/>
  </cols>
  <sheetData>
    <row r="6" spans="1:9">
      <c r="A6" s="201" t="s">
        <v>427</v>
      </c>
      <c r="B6" s="202"/>
      <c r="C6" s="202"/>
      <c r="D6" s="202"/>
      <c r="E6" s="202"/>
      <c r="F6" s="382"/>
      <c r="G6" s="354"/>
      <c r="H6" s="238"/>
      <c r="I6" s="354"/>
    </row>
    <row r="7" spans="1:9">
      <c r="A7" s="407" t="s">
        <v>428</v>
      </c>
      <c r="B7" s="408"/>
      <c r="C7" s="408"/>
      <c r="D7" s="408"/>
      <c r="E7" s="408"/>
      <c r="F7" s="409"/>
      <c r="G7" s="354"/>
      <c r="H7" s="238"/>
      <c r="I7" s="354"/>
    </row>
    <row r="8" spans="1:9">
      <c r="A8" s="410" t="s">
        <v>429</v>
      </c>
      <c r="B8" s="411" t="s">
        <v>430</v>
      </c>
      <c r="C8" s="306" t="s">
        <v>431</v>
      </c>
      <c r="D8" s="306" t="s">
        <v>432</v>
      </c>
      <c r="E8" s="412" t="s">
        <v>433</v>
      </c>
      <c r="F8" s="413" t="s">
        <v>434</v>
      </c>
      <c r="G8" s="354"/>
      <c r="H8" s="238"/>
      <c r="I8" s="354"/>
    </row>
    <row r="9" spans="1:9">
      <c r="A9" s="400">
        <v>2012</v>
      </c>
      <c r="B9" s="414">
        <v>66586.500921076935</v>
      </c>
      <c r="C9" s="414">
        <v>31444.684331173026</v>
      </c>
      <c r="D9" s="414">
        <v>15457.078422010001</v>
      </c>
      <c r="E9" s="414">
        <v>765.29999999999973</v>
      </c>
      <c r="F9" s="415">
        <v>114253.56367425997</v>
      </c>
      <c r="G9" s="354"/>
      <c r="H9" s="416"/>
      <c r="I9" s="354"/>
    </row>
    <row r="10" spans="1:9">
      <c r="A10" s="400">
        <v>2013</v>
      </c>
      <c r="B10" s="414">
        <v>69182.631576090091</v>
      </c>
      <c r="C10" s="414">
        <v>31996.612676156899</v>
      </c>
      <c r="D10" s="414">
        <v>19922.634465319999</v>
      </c>
      <c r="E10" s="414">
        <v>866.2</v>
      </c>
      <c r="F10" s="415">
        <v>121968.07871756698</v>
      </c>
      <c r="G10" s="354"/>
      <c r="H10" s="416"/>
      <c r="I10" s="354"/>
    </row>
    <row r="11" spans="1:9">
      <c r="A11" s="400">
        <v>2014</v>
      </c>
      <c r="B11" s="414">
        <v>76109.34074164</v>
      </c>
      <c r="C11" s="414">
        <v>25508.34868327</v>
      </c>
      <c r="D11" s="414">
        <v>15767.53917417</v>
      </c>
      <c r="E11" s="414">
        <v>4156.0579908600002</v>
      </c>
      <c r="F11" s="415">
        <v>121541.28658994001</v>
      </c>
      <c r="G11" s="354"/>
      <c r="H11" s="416"/>
      <c r="I11" s="354"/>
    </row>
    <row r="12" spans="1:9">
      <c r="A12" s="400">
        <v>2015</v>
      </c>
      <c r="B12" s="414">
        <v>79753.680569919976</v>
      </c>
      <c r="C12" s="414">
        <v>28862.844540549995</v>
      </c>
      <c r="D12" s="414">
        <v>17409.625441460001</v>
      </c>
      <c r="E12" s="414">
        <v>4045.0348388500006</v>
      </c>
      <c r="F12" s="415">
        <v>130071.18539077997</v>
      </c>
      <c r="G12" s="354"/>
      <c r="H12" s="416"/>
      <c r="I12" s="354"/>
    </row>
    <row r="13" spans="1:9">
      <c r="A13" s="400">
        <v>2016</v>
      </c>
      <c r="B13" s="414">
        <v>78055.652075040009</v>
      </c>
      <c r="C13" s="414">
        <v>35928.009866339999</v>
      </c>
      <c r="D13" s="414">
        <v>19592.051141889999</v>
      </c>
      <c r="E13" s="414">
        <v>1973.2901154700007</v>
      </c>
      <c r="F13" s="415">
        <v>135549.00319874001</v>
      </c>
      <c r="G13" s="354"/>
      <c r="H13" s="416"/>
      <c r="I13" s="354"/>
    </row>
    <row r="14" spans="1:9">
      <c r="A14" s="400" t="s">
        <v>411</v>
      </c>
      <c r="B14" s="414">
        <v>72013.535669012941</v>
      </c>
      <c r="C14" s="414">
        <v>43787.221226184454</v>
      </c>
      <c r="D14" s="414">
        <v>19165.785682109719</v>
      </c>
      <c r="E14" s="414">
        <v>2656.772805699999</v>
      </c>
      <c r="F14" s="415">
        <v>137623.31538300711</v>
      </c>
      <c r="G14" s="354"/>
      <c r="H14" s="416"/>
      <c r="I14" s="354"/>
    </row>
    <row r="15" spans="1:9">
      <c r="A15" s="400" t="s">
        <v>425</v>
      </c>
      <c r="B15" s="417">
        <v>72085.701087141511</v>
      </c>
      <c r="C15" s="417">
        <v>44690.687842034204</v>
      </c>
      <c r="D15" s="417">
        <v>19688.193877061105</v>
      </c>
      <c r="E15" s="414">
        <v>2553.1015617600001</v>
      </c>
      <c r="F15" s="415">
        <v>139017.68436799682</v>
      </c>
      <c r="G15" s="354"/>
      <c r="H15" s="416"/>
      <c r="I15" s="354"/>
    </row>
    <row r="16" spans="1:9">
      <c r="A16" s="400" t="s">
        <v>426</v>
      </c>
      <c r="B16" s="417">
        <v>69410.120982714565</v>
      </c>
      <c r="C16" s="417">
        <v>49038.398636186881</v>
      </c>
      <c r="D16" s="417">
        <v>20124.007875301828</v>
      </c>
      <c r="E16" s="414">
        <v>381.17075499999999</v>
      </c>
      <c r="F16" s="415">
        <v>138953.69881721327</v>
      </c>
      <c r="G16" s="354"/>
      <c r="H16" s="416"/>
      <c r="I16" s="354"/>
    </row>
    <row r="17" spans="1:9">
      <c r="A17" s="400" t="s">
        <v>414</v>
      </c>
      <c r="B17" s="417">
        <v>70297.287919062874</v>
      </c>
      <c r="C17" s="417">
        <v>53280.389891733001</v>
      </c>
      <c r="D17" s="417">
        <v>24319.021591958575</v>
      </c>
      <c r="E17" s="414">
        <v>0</v>
      </c>
      <c r="F17" s="415">
        <v>147896.69940275443</v>
      </c>
      <c r="G17" s="354"/>
      <c r="H17" s="416"/>
      <c r="I17" s="354"/>
    </row>
    <row r="18" spans="1:9">
      <c r="A18" s="402" t="s">
        <v>415</v>
      </c>
      <c r="B18" s="418">
        <v>72877.48405040284</v>
      </c>
      <c r="C18" s="418">
        <v>55559.590038442089</v>
      </c>
      <c r="D18" s="418">
        <v>22820.818302141703</v>
      </c>
      <c r="E18" s="419">
        <v>0</v>
      </c>
      <c r="F18" s="420">
        <v>151257.89239098664</v>
      </c>
      <c r="G18" s="354"/>
      <c r="H18" s="416"/>
      <c r="I18" s="354"/>
    </row>
    <row r="19" spans="1:9" ht="30.75" customHeight="1">
      <c r="A19" s="421" t="s">
        <v>99</v>
      </c>
      <c r="B19" s="227"/>
      <c r="C19" s="227"/>
      <c r="D19" s="227"/>
      <c r="E19" s="227"/>
      <c r="F19" s="227"/>
      <c r="G19" s="406"/>
      <c r="H19" s="227"/>
      <c r="I19" s="406"/>
    </row>
    <row r="20" spans="1:9" ht="30.75" customHeight="1">
      <c r="A20" s="663" t="s">
        <v>435</v>
      </c>
      <c r="B20" s="663"/>
      <c r="C20" s="663"/>
      <c r="D20" s="663"/>
      <c r="E20" s="663"/>
      <c r="F20" s="663"/>
      <c r="G20" s="406"/>
      <c r="H20" s="227"/>
      <c r="I20" s="406"/>
    </row>
    <row r="21" spans="1:9">
      <c r="A21" s="422" t="s">
        <v>436</v>
      </c>
      <c r="B21" s="227"/>
      <c r="C21" s="227"/>
      <c r="D21" s="227"/>
      <c r="E21" s="227"/>
      <c r="F21" s="227"/>
      <c r="G21" s="406"/>
      <c r="H21" s="227"/>
      <c r="I21" s="406"/>
    </row>
    <row r="22" spans="1:9">
      <c r="A22" s="422" t="s">
        <v>422</v>
      </c>
      <c r="B22" s="227"/>
      <c r="C22" s="227"/>
      <c r="D22" s="227"/>
      <c r="E22" s="227"/>
      <c r="F22" s="227"/>
      <c r="G22" s="406"/>
      <c r="H22" s="227"/>
      <c r="I22" s="406"/>
    </row>
    <row r="23" spans="1:9">
      <c r="A23" s="422" t="s">
        <v>437</v>
      </c>
      <c r="B23" s="227"/>
      <c r="C23" s="227"/>
      <c r="D23" s="227"/>
      <c r="E23" s="227"/>
      <c r="F23" s="227"/>
      <c r="G23" s="406"/>
      <c r="H23" s="227"/>
      <c r="I23" s="406"/>
    </row>
    <row r="24" spans="1:9">
      <c r="A24" s="422" t="s">
        <v>215</v>
      </c>
      <c r="B24" s="227"/>
      <c r="C24" s="227"/>
      <c r="D24" s="227"/>
      <c r="E24" s="227"/>
      <c r="F24" s="227"/>
      <c r="G24" s="227"/>
      <c r="H24" s="227"/>
      <c r="I24" s="227"/>
    </row>
    <row r="25" spans="1:9" ht="51.75" customHeight="1">
      <c r="A25" s="633" t="s">
        <v>416</v>
      </c>
      <c r="B25" s="633"/>
      <c r="C25" s="633"/>
      <c r="D25" s="633"/>
      <c r="E25" s="633"/>
      <c r="F25" s="633"/>
      <c r="G25" s="633"/>
      <c r="H25" s="633"/>
      <c r="I25" s="633"/>
    </row>
    <row r="26" spans="1:9" ht="51.75" customHeight="1">
      <c r="A26" s="664" t="s">
        <v>417</v>
      </c>
      <c r="B26" s="664"/>
      <c r="C26" s="664"/>
      <c r="D26" s="664"/>
      <c r="E26" s="664"/>
      <c r="F26" s="664"/>
      <c r="G26" s="664"/>
      <c r="H26" s="664"/>
      <c r="I26" s="664"/>
    </row>
    <row r="27" spans="1:9">
      <c r="A27" s="665" t="s">
        <v>418</v>
      </c>
      <c r="B27" s="665"/>
      <c r="C27" s="665"/>
      <c r="D27" s="665"/>
      <c r="E27" s="665"/>
      <c r="F27" s="665"/>
      <c r="G27" s="665"/>
      <c r="H27" s="665"/>
      <c r="I27" s="665"/>
    </row>
    <row r="28" spans="1:9">
      <c r="A28" s="666" t="s">
        <v>419</v>
      </c>
      <c r="B28" s="666"/>
      <c r="C28" s="666"/>
      <c r="D28" s="666"/>
      <c r="E28" s="666"/>
      <c r="F28" s="666"/>
      <c r="G28" s="666"/>
      <c r="H28" s="666"/>
      <c r="I28" s="666"/>
    </row>
  </sheetData>
  <mergeCells count="5">
    <mergeCell ref="A20:F20"/>
    <mergeCell ref="A25:I25"/>
    <mergeCell ref="A26:I26"/>
    <mergeCell ref="A27:I27"/>
    <mergeCell ref="A28:I2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R55"/>
  <sheetViews>
    <sheetView showGridLines="0" topLeftCell="A28" zoomScale="60" zoomScaleNormal="60" workbookViewId="0">
      <selection activeCell="P3" sqref="P3"/>
    </sheetView>
  </sheetViews>
  <sheetFormatPr defaultColWidth="11.42578125" defaultRowHeight="15"/>
  <cols>
    <col min="1" max="1" width="10.28515625" customWidth="1"/>
    <col min="2" max="2" width="37.85546875" bestFit="1" customWidth="1"/>
    <col min="3" max="4" width="17.7109375" bestFit="1" customWidth="1"/>
    <col min="5" max="5" width="17.85546875" bestFit="1" customWidth="1"/>
    <col min="6" max="6" width="18.5703125" bestFit="1" customWidth="1"/>
    <col min="7" max="7" width="18.42578125" bestFit="1" customWidth="1"/>
    <col min="8" max="8" width="18.28515625" bestFit="1" customWidth="1"/>
    <col min="9" max="9" width="19" bestFit="1" customWidth="1"/>
    <col min="10" max="10" width="18.28515625" bestFit="1" customWidth="1"/>
    <col min="11" max="11" width="17" bestFit="1" customWidth="1"/>
    <col min="12" max="12" width="18.5703125" bestFit="1" customWidth="1"/>
    <col min="13" max="13" width="18" bestFit="1" customWidth="1"/>
    <col min="14" max="14" width="17.7109375" bestFit="1" customWidth="1"/>
    <col min="15" max="16" width="17" bestFit="1" customWidth="1"/>
    <col min="17" max="17" width="16.7109375" bestFit="1" customWidth="1"/>
    <col min="18" max="18" width="16.42578125" bestFit="1" customWidth="1"/>
  </cols>
  <sheetData>
    <row r="5" spans="1:12" ht="24.75" customHeight="1">
      <c r="A5" s="16" t="s">
        <v>104</v>
      </c>
      <c r="B5" s="17"/>
      <c r="C5" s="18"/>
      <c r="D5" s="18"/>
      <c r="E5" s="18"/>
      <c r="F5" s="18"/>
      <c r="G5" s="18"/>
      <c r="H5" s="18"/>
      <c r="I5" s="18"/>
      <c r="J5" s="18"/>
      <c r="K5" s="18"/>
      <c r="L5" s="19"/>
    </row>
    <row r="6" spans="1:12" ht="21.75">
      <c r="A6" s="57" t="s">
        <v>105</v>
      </c>
      <c r="B6" s="21"/>
      <c r="C6" s="22"/>
      <c r="D6" s="22"/>
      <c r="E6" s="22"/>
      <c r="F6" s="22"/>
      <c r="G6" s="22"/>
      <c r="H6" s="22"/>
      <c r="I6" s="22"/>
      <c r="J6" s="22"/>
      <c r="K6" s="22"/>
      <c r="L6" s="58"/>
    </row>
    <row r="7" spans="1:12" ht="21.75">
      <c r="A7" s="59" t="s">
        <v>78</v>
      </c>
      <c r="B7" s="50"/>
      <c r="C7" s="51"/>
      <c r="D7" s="51"/>
      <c r="E7" s="51"/>
      <c r="F7" s="51"/>
      <c r="G7" s="51"/>
      <c r="H7" s="51"/>
      <c r="I7" s="51"/>
      <c r="J7" s="51"/>
      <c r="K7" s="51"/>
      <c r="L7" s="60"/>
    </row>
    <row r="8" spans="1:12" ht="23.25">
      <c r="A8" s="615" t="s">
        <v>79</v>
      </c>
      <c r="B8" s="615"/>
      <c r="C8" s="5">
        <v>2012</v>
      </c>
      <c r="D8" s="5">
        <v>2013</v>
      </c>
      <c r="E8" s="5">
        <v>2014</v>
      </c>
      <c r="F8" s="5">
        <v>2015</v>
      </c>
      <c r="G8" s="5">
        <v>2016</v>
      </c>
      <c r="H8" s="5" t="s">
        <v>80</v>
      </c>
      <c r="I8" s="5" t="s">
        <v>81</v>
      </c>
      <c r="J8" s="6" t="s">
        <v>82</v>
      </c>
      <c r="K8" s="6" t="s">
        <v>83</v>
      </c>
      <c r="L8" s="28" t="s">
        <v>84</v>
      </c>
    </row>
    <row r="9" spans="1:12" ht="21.75">
      <c r="A9" s="29" t="s">
        <v>85</v>
      </c>
      <c r="B9" s="30"/>
      <c r="C9" s="31"/>
      <c r="D9" s="31"/>
      <c r="E9" s="31"/>
      <c r="F9" s="31"/>
      <c r="G9" s="32"/>
      <c r="H9" s="32"/>
      <c r="I9" s="32"/>
      <c r="J9" s="32"/>
      <c r="K9" s="32"/>
      <c r="L9" s="33"/>
    </row>
    <row r="10" spans="1:12" ht="21.75">
      <c r="A10" s="34"/>
      <c r="B10" s="31" t="s">
        <v>85</v>
      </c>
      <c r="C10" s="35">
        <v>23971111.450942371</v>
      </c>
      <c r="D10" s="35">
        <v>20328900.088578515</v>
      </c>
      <c r="E10" s="35">
        <v>15924832.935601627</v>
      </c>
      <c r="F10" s="35">
        <v>17699818.352416154</v>
      </c>
      <c r="G10" s="35">
        <v>17824026.241726674</v>
      </c>
      <c r="H10" s="35">
        <v>15624954.652092563</v>
      </c>
      <c r="I10" s="35">
        <v>13687863.918007921</v>
      </c>
      <c r="J10" s="35">
        <v>13131668.713527083</v>
      </c>
      <c r="K10" s="35">
        <v>12383832.076622762</v>
      </c>
      <c r="L10" s="45">
        <v>11618003.98606969</v>
      </c>
    </row>
    <row r="11" spans="1:12" ht="21.75">
      <c r="A11" s="34"/>
      <c r="B11" s="31" t="s">
        <v>86</v>
      </c>
      <c r="C11" s="35">
        <v>2548212.8643598016</v>
      </c>
      <c r="D11" s="35">
        <v>5404964.9334963523</v>
      </c>
      <c r="E11" s="35">
        <v>3106550.7022907594</v>
      </c>
      <c r="F11" s="35">
        <v>2293850.7555074682</v>
      </c>
      <c r="G11" s="35">
        <v>4235214.750152532</v>
      </c>
      <c r="H11" s="35">
        <v>3622123.474230309</v>
      </c>
      <c r="I11" s="35">
        <v>3515762.9287552633</v>
      </c>
      <c r="J11" s="35">
        <v>3192118.6542871511</v>
      </c>
      <c r="K11" s="35">
        <v>3127816.6996139004</v>
      </c>
      <c r="L11" s="45">
        <v>3036794.0415756973</v>
      </c>
    </row>
    <row r="12" spans="1:12" ht="21.75">
      <c r="A12" s="34"/>
      <c r="B12" s="31" t="s">
        <v>87</v>
      </c>
      <c r="C12" s="35">
        <v>1497.6156991857242</v>
      </c>
      <c r="D12" s="35">
        <v>15129.440471556481</v>
      </c>
      <c r="E12" s="35">
        <v>21003.642385602561</v>
      </c>
      <c r="F12" s="35">
        <v>68915.11344471715</v>
      </c>
      <c r="G12" s="35">
        <v>80950.614392151765</v>
      </c>
      <c r="H12" s="35">
        <v>79213.328961163133</v>
      </c>
      <c r="I12" s="35">
        <v>79162.486174783087</v>
      </c>
      <c r="J12" s="35">
        <v>86001.144004574744</v>
      </c>
      <c r="K12" s="35">
        <v>82854.284319504033</v>
      </c>
      <c r="L12" s="45">
        <v>82239.496023422791</v>
      </c>
    </row>
    <row r="13" spans="1:12" ht="21.75">
      <c r="A13" s="34"/>
      <c r="B13" s="31" t="s">
        <v>88</v>
      </c>
      <c r="C13" s="35">
        <v>2427.4544411330962</v>
      </c>
      <c r="D13" s="35">
        <v>9980.7384383067201</v>
      </c>
      <c r="E13" s="35">
        <v>1529.8810239722693</v>
      </c>
      <c r="F13" s="35">
        <v>64755.355234015158</v>
      </c>
      <c r="G13" s="35">
        <v>107414.61987199816</v>
      </c>
      <c r="H13" s="35">
        <v>109198.59804625646</v>
      </c>
      <c r="I13" s="35">
        <v>108215.36150223216</v>
      </c>
      <c r="J13" s="35">
        <v>111184.4414479588</v>
      </c>
      <c r="K13" s="35">
        <v>112150.50698123136</v>
      </c>
      <c r="L13" s="45">
        <v>113838.52856625462</v>
      </c>
    </row>
    <row r="14" spans="1:12" ht="21.75">
      <c r="A14" s="34"/>
      <c r="B14" s="31" t="s">
        <v>89</v>
      </c>
      <c r="C14" s="35">
        <v>141194.66590697263</v>
      </c>
      <c r="D14" s="35">
        <v>184026.1583458902</v>
      </c>
      <c r="E14" s="35">
        <v>122970.92030096457</v>
      </c>
      <c r="F14" s="35">
        <v>234783.20736849777</v>
      </c>
      <c r="G14" s="35">
        <v>291825.57983846689</v>
      </c>
      <c r="H14" s="35">
        <v>298527.91652586864</v>
      </c>
      <c r="I14" s="35">
        <v>302031.47012797091</v>
      </c>
      <c r="J14" s="35">
        <v>336599.1111285821</v>
      </c>
      <c r="K14" s="35">
        <v>376864.27157952794</v>
      </c>
      <c r="L14" s="45">
        <v>404371.01603024692</v>
      </c>
    </row>
    <row r="15" spans="1:12" ht="21.75">
      <c r="A15" s="61" t="s">
        <v>90</v>
      </c>
      <c r="B15" s="62"/>
      <c r="C15" s="63">
        <v>26664444.051349461</v>
      </c>
      <c r="D15" s="63">
        <v>25943001.359330617</v>
      </c>
      <c r="E15" s="63">
        <v>19176888.081602927</v>
      </c>
      <c r="F15" s="63">
        <v>20362122.783970851</v>
      </c>
      <c r="G15" s="63">
        <v>22539431.805981822</v>
      </c>
      <c r="H15" s="63">
        <v>19734017.969856158</v>
      </c>
      <c r="I15" s="63">
        <v>17693036.164568171</v>
      </c>
      <c r="J15" s="63">
        <v>16857572.064395338</v>
      </c>
      <c r="K15" s="63">
        <v>16083517.839116925</v>
      </c>
      <c r="L15" s="64">
        <v>15255247.06826531</v>
      </c>
    </row>
    <row r="16" spans="1:12" ht="21.75">
      <c r="A16" s="34"/>
      <c r="B16" s="31"/>
      <c r="C16" s="35"/>
      <c r="D16" s="35"/>
      <c r="E16" s="35"/>
      <c r="F16" s="35"/>
      <c r="G16" s="35"/>
      <c r="H16" s="35"/>
      <c r="I16" s="35"/>
      <c r="J16" s="35"/>
      <c r="K16" s="35"/>
      <c r="L16" s="45"/>
    </row>
    <row r="17" spans="1:12" ht="21.75">
      <c r="A17" s="29" t="s">
        <v>86</v>
      </c>
      <c r="B17" s="30"/>
      <c r="C17" s="35"/>
      <c r="D17" s="35"/>
      <c r="E17" s="35"/>
      <c r="F17" s="35"/>
      <c r="G17" s="35"/>
      <c r="H17" s="35"/>
      <c r="I17" s="35"/>
      <c r="J17" s="35"/>
      <c r="K17" s="35"/>
      <c r="L17" s="45"/>
    </row>
    <row r="18" spans="1:12" ht="21.75">
      <c r="A18" s="34"/>
      <c r="B18" s="31" t="s">
        <v>85</v>
      </c>
      <c r="C18" s="35">
        <v>335905.55179960484</v>
      </c>
      <c r="D18" s="35">
        <v>284501.86991626129</v>
      </c>
      <c r="E18" s="35">
        <v>608888.97695166396</v>
      </c>
      <c r="F18" s="35">
        <v>892240.0551464702</v>
      </c>
      <c r="G18" s="35">
        <v>840927.3086343063</v>
      </c>
      <c r="H18" s="35">
        <v>737176.37557991047</v>
      </c>
      <c r="I18" s="35">
        <v>645785.54864200938</v>
      </c>
      <c r="J18" s="35">
        <v>619544.57872666931</v>
      </c>
      <c r="K18" s="35">
        <v>584262.07623024343</v>
      </c>
      <c r="L18" s="45">
        <v>548130.74729639664</v>
      </c>
    </row>
    <row r="19" spans="1:12" ht="21.75">
      <c r="A19" s="34"/>
      <c r="B19" s="31" t="s">
        <v>86</v>
      </c>
      <c r="C19" s="35">
        <v>37630721.314295299</v>
      </c>
      <c r="D19" s="35">
        <v>42014808.559120335</v>
      </c>
      <c r="E19" s="35">
        <v>33859344.750260912</v>
      </c>
      <c r="F19" s="35">
        <v>31813537.231024593</v>
      </c>
      <c r="G19" s="35">
        <v>25688945.947691966</v>
      </c>
      <c r="H19" s="35">
        <v>21970204.496009905</v>
      </c>
      <c r="I19" s="35">
        <v>21325068.306970831</v>
      </c>
      <c r="J19" s="35">
        <v>19361984.788527787</v>
      </c>
      <c r="K19" s="35">
        <v>18971957.473414049</v>
      </c>
      <c r="L19" s="45">
        <v>18419854.14919078</v>
      </c>
    </row>
    <row r="20" spans="1:12" ht="21.75">
      <c r="A20" s="34"/>
      <c r="B20" s="31" t="s">
        <v>87</v>
      </c>
      <c r="C20" s="35">
        <v>146644.87097336826</v>
      </c>
      <c r="D20" s="35">
        <v>145413.83465215936</v>
      </c>
      <c r="E20" s="35">
        <v>52265.693134039386</v>
      </c>
      <c r="F20" s="35">
        <v>22044.015206278957</v>
      </c>
      <c r="G20" s="35">
        <v>31018.982143414974</v>
      </c>
      <c r="H20" s="35">
        <v>30353.282121661021</v>
      </c>
      <c r="I20" s="35">
        <v>30333.799978200015</v>
      </c>
      <c r="J20" s="35">
        <v>32954.264402096946</v>
      </c>
      <c r="K20" s="35">
        <v>31748.438045966112</v>
      </c>
      <c r="L20" s="45">
        <v>31512.860992952737</v>
      </c>
    </row>
    <row r="21" spans="1:12" ht="21.75">
      <c r="A21" s="34"/>
      <c r="B21" s="31" t="s">
        <v>88</v>
      </c>
      <c r="C21" s="35">
        <v>47666.65005478236</v>
      </c>
      <c r="D21" s="35">
        <v>23818.240453216684</v>
      </c>
      <c r="E21" s="35">
        <v>24662.918031374102</v>
      </c>
      <c r="F21" s="35">
        <v>22537.875774718836</v>
      </c>
      <c r="G21" s="35">
        <v>26142.380267399709</v>
      </c>
      <c r="H21" s="35">
        <v>26576.561721244427</v>
      </c>
      <c r="I21" s="35">
        <v>26337.263349595225</v>
      </c>
      <c r="J21" s="35">
        <v>27059.872777231722</v>
      </c>
      <c r="K21" s="35">
        <v>27294.99209864379</v>
      </c>
      <c r="L21" s="45">
        <v>27705.81980745888</v>
      </c>
    </row>
    <row r="22" spans="1:12" ht="21.75">
      <c r="A22" s="34"/>
      <c r="B22" s="31" t="s">
        <v>89</v>
      </c>
      <c r="C22" s="35">
        <v>151408.54466098925</v>
      </c>
      <c r="D22" s="35">
        <v>133241.01668673818</v>
      </c>
      <c r="E22" s="35">
        <v>164829.4911890337</v>
      </c>
      <c r="F22" s="35">
        <v>203042.54170458249</v>
      </c>
      <c r="G22" s="35">
        <v>170679.76627287746</v>
      </c>
      <c r="H22" s="35">
        <v>174599.75594589059</v>
      </c>
      <c r="I22" s="35">
        <v>176648.87621239471</v>
      </c>
      <c r="J22" s="35">
        <v>196866.42153468911</v>
      </c>
      <c r="K22" s="35">
        <v>220416.26996987915</v>
      </c>
      <c r="L22" s="45">
        <v>236504.11503258819</v>
      </c>
    </row>
    <row r="23" spans="1:12" ht="21.75">
      <c r="A23" s="61" t="s">
        <v>91</v>
      </c>
      <c r="B23" s="62"/>
      <c r="C23" s="63">
        <v>38312346.931784049</v>
      </c>
      <c r="D23" s="63">
        <v>42601783.520828709</v>
      </c>
      <c r="E23" s="63">
        <v>34709991.829567015</v>
      </c>
      <c r="F23" s="63">
        <v>32953401.718856644</v>
      </c>
      <c r="G23" s="63">
        <v>26757714.385009963</v>
      </c>
      <c r="H23" s="63">
        <v>22938910.471378606</v>
      </c>
      <c r="I23" s="63">
        <v>22204173.795153029</v>
      </c>
      <c r="J23" s="63">
        <v>20238409.925968472</v>
      </c>
      <c r="K23" s="63">
        <v>19835679.24975878</v>
      </c>
      <c r="L23" s="64">
        <v>19263707.692320175</v>
      </c>
    </row>
    <row r="24" spans="1:12" ht="21.75">
      <c r="A24" s="34"/>
      <c r="B24" s="31"/>
      <c r="C24" s="35"/>
      <c r="D24" s="35"/>
      <c r="E24" s="35"/>
      <c r="F24" s="35"/>
      <c r="G24" s="35"/>
      <c r="H24" s="35"/>
      <c r="I24" s="35"/>
      <c r="J24" s="35"/>
      <c r="K24" s="35"/>
      <c r="L24" s="45"/>
    </row>
    <row r="25" spans="1:12" ht="21.75">
      <c r="A25" s="29" t="s">
        <v>87</v>
      </c>
      <c r="B25" s="30"/>
      <c r="C25" s="35"/>
      <c r="D25" s="35"/>
      <c r="E25" s="35"/>
      <c r="F25" s="35"/>
      <c r="G25" s="35"/>
      <c r="H25" s="35"/>
      <c r="I25" s="35"/>
      <c r="J25" s="35"/>
      <c r="K25" s="35"/>
      <c r="L25" s="45"/>
    </row>
    <row r="26" spans="1:12" ht="21.75">
      <c r="A26" s="34"/>
      <c r="B26" s="31" t="s">
        <v>85</v>
      </c>
      <c r="C26" s="35">
        <v>139229.39400532274</v>
      </c>
      <c r="D26" s="35">
        <v>204819.48447130597</v>
      </c>
      <c r="E26" s="35">
        <v>123846.41650805897</v>
      </c>
      <c r="F26" s="35">
        <v>178475.72209452314</v>
      </c>
      <c r="G26" s="35">
        <v>180282.24105671782</v>
      </c>
      <c r="H26" s="35">
        <v>158039.59233937669</v>
      </c>
      <c r="I26" s="35">
        <v>138446.76555967648</v>
      </c>
      <c r="J26" s="35">
        <v>132821.09397633554</v>
      </c>
      <c r="K26" s="35">
        <v>125257.05300057618</v>
      </c>
      <c r="L26" s="45">
        <v>117511.03632865954</v>
      </c>
    </row>
    <row r="27" spans="1:12" ht="21.75">
      <c r="A27" s="34"/>
      <c r="B27" s="43" t="s">
        <v>86</v>
      </c>
      <c r="C27" s="35">
        <v>28735276.331157599</v>
      </c>
      <c r="D27" s="35">
        <v>27264441.879829362</v>
      </c>
      <c r="E27" s="35">
        <v>22609350.392107658</v>
      </c>
      <c r="F27" s="35">
        <v>25191293.603099696</v>
      </c>
      <c r="G27" s="35">
        <v>23151291.739962284</v>
      </c>
      <c r="H27" s="35">
        <v>19799902.063301872</v>
      </c>
      <c r="I27" s="35">
        <v>19218494.941543613</v>
      </c>
      <c r="J27" s="35">
        <v>17449332.464502785</v>
      </c>
      <c r="K27" s="35">
        <v>17097833.567773491</v>
      </c>
      <c r="L27" s="45">
        <v>16600269.161833188</v>
      </c>
    </row>
    <row r="28" spans="1:12" ht="43.5">
      <c r="A28" s="65"/>
      <c r="B28" s="66" t="s">
        <v>92</v>
      </c>
      <c r="C28" s="67">
        <v>3433956.3421170004</v>
      </c>
      <c r="D28" s="67">
        <v>3386593.3276125607</v>
      </c>
      <c r="E28" s="67">
        <v>27457830.587863319</v>
      </c>
      <c r="F28" s="67">
        <v>27710140.173662715</v>
      </c>
      <c r="G28" s="67">
        <v>25446960.451208182</v>
      </c>
      <c r="H28" s="67">
        <v>21763248.910769366</v>
      </c>
      <c r="I28" s="67">
        <v>21124189.794776503</v>
      </c>
      <c r="J28" s="35">
        <v>19179598.188801054</v>
      </c>
      <c r="K28" s="35">
        <v>18793244.864581387</v>
      </c>
      <c r="L28" s="45">
        <v>18246342.259659506</v>
      </c>
    </row>
    <row r="29" spans="1:12" ht="21.75">
      <c r="A29" s="34"/>
      <c r="B29" s="31" t="s">
        <v>93</v>
      </c>
      <c r="C29" s="35">
        <v>32169232.673274603</v>
      </c>
      <c r="D29" s="35">
        <v>30651035.207441922</v>
      </c>
      <c r="E29" s="35">
        <v>50067180.979970977</v>
      </c>
      <c r="F29" s="35">
        <v>52901433.776762418</v>
      </c>
      <c r="G29" s="35">
        <v>48598252.191170469</v>
      </c>
      <c r="H29" s="35">
        <v>41563150.974071242</v>
      </c>
      <c r="I29" s="35">
        <v>40342684.736320123</v>
      </c>
      <c r="J29" s="35">
        <v>36628930.653303847</v>
      </c>
      <c r="K29" s="35">
        <v>35891078.432354875</v>
      </c>
      <c r="L29" s="45">
        <v>34846611.421492696</v>
      </c>
    </row>
    <row r="30" spans="1:12" ht="21.75">
      <c r="A30" s="34"/>
      <c r="B30" s="31" t="s">
        <v>87</v>
      </c>
      <c r="C30" s="35">
        <v>1210650.6501503985</v>
      </c>
      <c r="D30" s="35">
        <v>1387514.1552489114</v>
      </c>
      <c r="E30" s="35">
        <v>2032514.7637244158</v>
      </c>
      <c r="F30" s="35">
        <v>1811480.5650374782</v>
      </c>
      <c r="G30" s="35">
        <v>2150474.8775348733</v>
      </c>
      <c r="H30" s="35">
        <v>2104323.422076487</v>
      </c>
      <c r="I30" s="35">
        <v>2102972.7697604401</v>
      </c>
      <c r="J30" s="35">
        <v>2284643.5571837649</v>
      </c>
      <c r="K30" s="35">
        <v>2201046.3819592618</v>
      </c>
      <c r="L30" s="45">
        <v>2184714.3652642365</v>
      </c>
    </row>
    <row r="31" spans="1:12" ht="21.75">
      <c r="A31" s="34"/>
      <c r="B31" s="31" t="s">
        <v>88</v>
      </c>
      <c r="C31" s="35">
        <v>78861.608328789123</v>
      </c>
      <c r="D31" s="35">
        <v>118896.74359835553</v>
      </c>
      <c r="E31" s="35">
        <v>132721.00424102097</v>
      </c>
      <c r="F31" s="35">
        <v>126985.27049501636</v>
      </c>
      <c r="G31" s="35">
        <v>131869.655739218</v>
      </c>
      <c r="H31" s="35">
        <v>134059.79138337949</v>
      </c>
      <c r="I31" s="35">
        <v>132852.70183890953</v>
      </c>
      <c r="J31" s="35">
        <v>136497.75081615083</v>
      </c>
      <c r="K31" s="35">
        <v>137683.76003394619</v>
      </c>
      <c r="L31" s="45">
        <v>139756.09269743881</v>
      </c>
    </row>
    <row r="32" spans="1:12" ht="21.75">
      <c r="A32" s="34"/>
      <c r="B32" s="31" t="s">
        <v>89</v>
      </c>
      <c r="C32" s="35">
        <v>13522.252373557805</v>
      </c>
      <c r="D32" s="35">
        <v>18953.827416568896</v>
      </c>
      <c r="E32" s="35">
        <v>49396.370061579561</v>
      </c>
      <c r="F32" s="35">
        <v>55472.888350009474</v>
      </c>
      <c r="G32" s="35">
        <v>63022.900130693415</v>
      </c>
      <c r="H32" s="35">
        <v>64470.34245540743</v>
      </c>
      <c r="I32" s="35">
        <v>65226.972867621604</v>
      </c>
      <c r="J32" s="35">
        <v>72692.229983673824</v>
      </c>
      <c r="K32" s="35">
        <v>81387.928240320645</v>
      </c>
      <c r="L32" s="45">
        <v>87328.308139155211</v>
      </c>
    </row>
    <row r="33" spans="1:12" ht="21.75">
      <c r="A33" s="61" t="s">
        <v>94</v>
      </c>
      <c r="B33" s="62"/>
      <c r="C33" s="63">
        <v>33611496.578132667</v>
      </c>
      <c r="D33" s="63">
        <v>32381219.418177061</v>
      </c>
      <c r="E33" s="63">
        <v>52405659.534506053</v>
      </c>
      <c r="F33" s="63">
        <v>55073848.222739436</v>
      </c>
      <c r="G33" s="63">
        <v>51123901.865631968</v>
      </c>
      <c r="H33" s="63">
        <v>44024044.12232589</v>
      </c>
      <c r="I33" s="63">
        <v>42782183.946346775</v>
      </c>
      <c r="J33" s="63">
        <v>39255585.285263769</v>
      </c>
      <c r="K33" s="63">
        <v>38436453.55558899</v>
      </c>
      <c r="L33" s="64">
        <v>37375921.223922186</v>
      </c>
    </row>
    <row r="34" spans="1:12" ht="21.75">
      <c r="A34" s="34"/>
      <c r="B34" s="31"/>
      <c r="C34" s="35"/>
      <c r="D34" s="35"/>
      <c r="E34" s="35"/>
      <c r="F34" s="35"/>
      <c r="G34" s="35"/>
      <c r="H34" s="35"/>
      <c r="I34" s="35"/>
      <c r="J34" s="35"/>
      <c r="K34" s="35"/>
      <c r="L34" s="45"/>
    </row>
    <row r="35" spans="1:12" ht="21.75">
      <c r="A35" s="29" t="s">
        <v>95</v>
      </c>
      <c r="B35" s="30"/>
      <c r="C35" s="35"/>
      <c r="D35" s="35"/>
      <c r="E35" s="35"/>
      <c r="F35" s="35"/>
      <c r="G35" s="35"/>
      <c r="H35" s="35"/>
      <c r="I35" s="35"/>
      <c r="J35" s="35"/>
      <c r="K35" s="35"/>
      <c r="L35" s="45"/>
    </row>
    <row r="36" spans="1:12" ht="21.75">
      <c r="A36" s="34"/>
      <c r="B36" s="31" t="s">
        <v>85</v>
      </c>
      <c r="C36" s="35">
        <v>115587.51332079354</v>
      </c>
      <c r="D36" s="35">
        <v>122335.12640499875</v>
      </c>
      <c r="E36" s="35">
        <v>229308.85156071172</v>
      </c>
      <c r="F36" s="35">
        <v>255513.85526640734</v>
      </c>
      <c r="G36" s="35">
        <v>207375.77308890386</v>
      </c>
      <c r="H36" s="35">
        <v>181790.41068012183</v>
      </c>
      <c r="I36" s="35">
        <v>159253.095986108</v>
      </c>
      <c r="J36" s="35">
        <v>152781.9761081796</v>
      </c>
      <c r="K36" s="35">
        <v>144081.18097811047</v>
      </c>
      <c r="L36" s="45">
        <v>135171.06212068576</v>
      </c>
    </row>
    <row r="37" spans="1:12" ht="21.75">
      <c r="A37" s="48"/>
      <c r="B37" s="31" t="s">
        <v>86</v>
      </c>
      <c r="C37" s="35">
        <v>340545.08579615125</v>
      </c>
      <c r="D37" s="35">
        <v>215421.90137765187</v>
      </c>
      <c r="E37" s="35">
        <v>242553.72586126492</v>
      </c>
      <c r="F37" s="35">
        <v>180805.09777566459</v>
      </c>
      <c r="G37" s="35">
        <v>183047.33799041365</v>
      </c>
      <c r="H37" s="35">
        <v>156549.33667922454</v>
      </c>
      <c r="I37" s="35">
        <v>151952.39983777766</v>
      </c>
      <c r="J37" s="35">
        <v>137964.390635861</v>
      </c>
      <c r="K37" s="35">
        <v>135185.23955973319</v>
      </c>
      <c r="L37" s="45">
        <v>131251.21112584925</v>
      </c>
    </row>
    <row r="38" spans="1:12" ht="21.75">
      <c r="A38" s="34"/>
      <c r="B38" s="31" t="s">
        <v>87</v>
      </c>
      <c r="C38" s="35">
        <v>2826.7953750718129</v>
      </c>
      <c r="D38" s="35">
        <v>2987.592258728565</v>
      </c>
      <c r="E38" s="35">
        <v>3619.8048200255071</v>
      </c>
      <c r="F38" s="35">
        <v>3616.156828909785</v>
      </c>
      <c r="G38" s="35">
        <v>3521.3405499603964</v>
      </c>
      <c r="H38" s="35">
        <v>3445.7688735632273</v>
      </c>
      <c r="I38" s="35">
        <v>3443.5572193750863</v>
      </c>
      <c r="J38" s="35">
        <v>3741.0378908211596</v>
      </c>
      <c r="K38" s="35">
        <v>3604.1499289782246</v>
      </c>
      <c r="L38" s="45">
        <v>3577.4067229767902</v>
      </c>
    </row>
    <row r="39" spans="1:12" ht="21.75">
      <c r="A39" s="34"/>
      <c r="B39" s="31" t="s">
        <v>88</v>
      </c>
      <c r="C39" s="35">
        <v>451246.2813971779</v>
      </c>
      <c r="D39" s="35">
        <v>538880.32439540152</v>
      </c>
      <c r="E39" s="35">
        <v>397869.59128792444</v>
      </c>
      <c r="F39" s="35">
        <v>385632.39670119231</v>
      </c>
      <c r="G39" s="35">
        <v>405186.75363601494</v>
      </c>
      <c r="H39" s="35">
        <v>411916.23167025845</v>
      </c>
      <c r="I39" s="35">
        <v>408207.29126899596</v>
      </c>
      <c r="J39" s="35">
        <v>419407.18068747909</v>
      </c>
      <c r="K39" s="35">
        <v>423051.34902967321</v>
      </c>
      <c r="L39" s="45">
        <v>429418.86200805684</v>
      </c>
    </row>
    <row r="40" spans="1:12" ht="21.75">
      <c r="A40" s="34"/>
      <c r="B40" s="31" t="s">
        <v>89</v>
      </c>
      <c r="C40" s="35">
        <v>92201.390313056589</v>
      </c>
      <c r="D40" s="35">
        <v>112267.47083490457</v>
      </c>
      <c r="E40" s="35">
        <v>200031.5993257899</v>
      </c>
      <c r="F40" s="35">
        <v>193943.16073107772</v>
      </c>
      <c r="G40" s="35">
        <v>204371.58882635462</v>
      </c>
      <c r="H40" s="35">
        <v>209065.37611673426</v>
      </c>
      <c r="I40" s="35">
        <v>211518.98836209081</v>
      </c>
      <c r="J40" s="35">
        <v>235727.43409595834</v>
      </c>
      <c r="K40" s="35">
        <v>263925.97248406976</v>
      </c>
      <c r="L40" s="45">
        <v>283189.52391758584</v>
      </c>
    </row>
    <row r="41" spans="1:12" ht="21.75">
      <c r="A41" s="61" t="s">
        <v>96</v>
      </c>
      <c r="B41" s="62"/>
      <c r="C41" s="63">
        <v>1002407.066202251</v>
      </c>
      <c r="D41" s="63">
        <v>991892.41527168546</v>
      </c>
      <c r="E41" s="63">
        <v>1073383.5728557166</v>
      </c>
      <c r="F41" s="63">
        <v>1019510.6673032517</v>
      </c>
      <c r="G41" s="63">
        <v>1003502.7940916474</v>
      </c>
      <c r="H41" s="63">
        <v>962767.12401990208</v>
      </c>
      <c r="I41" s="63">
        <v>934375.33267434756</v>
      </c>
      <c r="J41" s="63">
        <v>949622.0194182992</v>
      </c>
      <c r="K41" s="63">
        <v>969847.8919805648</v>
      </c>
      <c r="L41" s="64">
        <v>982608.06589515437</v>
      </c>
    </row>
    <row r="42" spans="1:12" ht="21.75">
      <c r="A42" s="34"/>
      <c r="B42" s="31"/>
      <c r="C42" s="35"/>
      <c r="D42" s="35"/>
      <c r="E42" s="35"/>
      <c r="F42" s="35"/>
      <c r="G42" s="35"/>
      <c r="H42" s="35"/>
      <c r="I42" s="35"/>
      <c r="J42" s="35"/>
      <c r="K42" s="35"/>
      <c r="L42" s="45"/>
    </row>
    <row r="43" spans="1:12" ht="21.75">
      <c r="A43" s="29" t="s">
        <v>97</v>
      </c>
      <c r="B43" s="31"/>
      <c r="C43" s="35"/>
      <c r="D43" s="35"/>
      <c r="E43" s="35"/>
      <c r="F43" s="35"/>
      <c r="G43" s="35"/>
      <c r="H43" s="35"/>
      <c r="I43" s="35"/>
      <c r="J43" s="35"/>
      <c r="K43" s="35"/>
      <c r="L43" s="45"/>
    </row>
    <row r="44" spans="1:12" ht="21.75">
      <c r="A44" s="34"/>
      <c r="B44" s="31" t="s">
        <v>85</v>
      </c>
      <c r="C44" s="35">
        <v>24561833.910068091</v>
      </c>
      <c r="D44" s="35">
        <v>20940556.569371082</v>
      </c>
      <c r="E44" s="35">
        <v>16886877.18062206</v>
      </c>
      <c r="F44" s="35">
        <v>19026047.984923553</v>
      </c>
      <c r="G44" s="35">
        <v>19052611.564506598</v>
      </c>
      <c r="H44" s="35">
        <v>16701961.030691972</v>
      </c>
      <c r="I44" s="35">
        <v>14631349.328195717</v>
      </c>
      <c r="J44" s="35">
        <v>14036816.362338269</v>
      </c>
      <c r="K44" s="35">
        <v>13237432.38683169</v>
      </c>
      <c r="L44" s="45">
        <v>12418816.831815433</v>
      </c>
    </row>
    <row r="45" spans="1:12" ht="21.75">
      <c r="A45" s="48"/>
      <c r="B45" s="31" t="s">
        <v>86</v>
      </c>
      <c r="C45" s="35">
        <v>72688711.937725872</v>
      </c>
      <c r="D45" s="35">
        <v>78286230.601436257</v>
      </c>
      <c r="E45" s="35">
        <v>87275630.158383906</v>
      </c>
      <c r="F45" s="35">
        <v>87189626.861070126</v>
      </c>
      <c r="G45" s="35">
        <v>78705460.227005363</v>
      </c>
      <c r="H45" s="35">
        <v>67312028.28099066</v>
      </c>
      <c r="I45" s="35">
        <v>65335468.371883988</v>
      </c>
      <c r="J45" s="35">
        <v>59320998.486754633</v>
      </c>
      <c r="K45" s="35">
        <v>58126037.844942555</v>
      </c>
      <c r="L45" s="45">
        <v>56434510.823385008</v>
      </c>
    </row>
    <row r="46" spans="1:12" ht="21.75">
      <c r="A46" s="34"/>
      <c r="B46" s="31" t="s">
        <v>87</v>
      </c>
      <c r="C46" s="35">
        <v>1361619.9321980244</v>
      </c>
      <c r="D46" s="35">
        <v>1551045.022631356</v>
      </c>
      <c r="E46" s="35">
        <v>2109403.9040640835</v>
      </c>
      <c r="F46" s="35">
        <v>1906055.8505173842</v>
      </c>
      <c r="G46" s="35">
        <v>2265965.8146204003</v>
      </c>
      <c r="H46" s="35">
        <v>2217335.802032874</v>
      </c>
      <c r="I46" s="35">
        <v>2215912.6131327981</v>
      </c>
      <c r="J46" s="35">
        <v>2407340.0034812572</v>
      </c>
      <c r="K46" s="35">
        <v>2319253.2542537102</v>
      </c>
      <c r="L46" s="45">
        <v>2302044.1290035886</v>
      </c>
    </row>
    <row r="47" spans="1:12" ht="21.75">
      <c r="A47" s="34"/>
      <c r="B47" s="31" t="s">
        <v>88</v>
      </c>
      <c r="C47" s="35">
        <v>580201.99422188243</v>
      </c>
      <c r="D47" s="35">
        <v>691576.0468852804</v>
      </c>
      <c r="E47" s="35">
        <v>556783.39458429185</v>
      </c>
      <c r="F47" s="35">
        <v>599910.89820494258</v>
      </c>
      <c r="G47" s="35">
        <v>670613.4095146308</v>
      </c>
      <c r="H47" s="35">
        <v>681751.18282113876</v>
      </c>
      <c r="I47" s="35">
        <v>675612.61795973289</v>
      </c>
      <c r="J47" s="35">
        <v>694149.24572882045</v>
      </c>
      <c r="K47" s="35">
        <v>700180.60814349458</v>
      </c>
      <c r="L47" s="45">
        <v>710719.30307920917</v>
      </c>
    </row>
    <row r="48" spans="1:12" ht="21.75">
      <c r="A48" s="34"/>
      <c r="B48" s="31" t="s">
        <v>89</v>
      </c>
      <c r="C48" s="35">
        <v>398326.85325457633</v>
      </c>
      <c r="D48" s="35">
        <v>448488.47328410193</v>
      </c>
      <c r="E48" s="35">
        <v>537228.38087736769</v>
      </c>
      <c r="F48" s="35">
        <v>687241.79815416748</v>
      </c>
      <c r="G48" s="35">
        <v>729899.83506839245</v>
      </c>
      <c r="H48" s="35">
        <v>746663.39104390098</v>
      </c>
      <c r="I48" s="35">
        <v>755426.30757007806</v>
      </c>
      <c r="J48" s="35">
        <v>841885.19674290332</v>
      </c>
      <c r="K48" s="35">
        <v>942594.44227379758</v>
      </c>
      <c r="L48" s="45">
        <v>1011392.9631195762</v>
      </c>
    </row>
    <row r="49" spans="1:18" ht="21.75">
      <c r="A49" s="613" t="s">
        <v>98</v>
      </c>
      <c r="B49" s="614"/>
      <c r="C49" s="52">
        <v>99590694.627468437</v>
      </c>
      <c r="D49" s="52">
        <v>101917896.71360809</v>
      </c>
      <c r="E49" s="52">
        <v>107365923.01853171</v>
      </c>
      <c r="F49" s="52">
        <v>109408883.39287017</v>
      </c>
      <c r="G49" s="52">
        <v>101424550.8507154</v>
      </c>
      <c r="H49" s="52">
        <v>87659739.687580556</v>
      </c>
      <c r="I49" s="52">
        <v>83613769.238742292</v>
      </c>
      <c r="J49" s="52">
        <v>77301189.295045882</v>
      </c>
      <c r="K49" s="52">
        <v>75325498.536445245</v>
      </c>
      <c r="L49" s="68">
        <v>72877484.05040282</v>
      </c>
    </row>
    <row r="50" spans="1:18" ht="20.25">
      <c r="A50" s="9" t="s">
        <v>99</v>
      </c>
      <c r="B50" s="10"/>
      <c r="C50" s="53"/>
      <c r="D50" s="54"/>
      <c r="E50" s="54"/>
      <c r="F50" s="54"/>
      <c r="G50" s="54"/>
      <c r="H50" s="54"/>
      <c r="I50" s="54"/>
      <c r="J50" s="54"/>
      <c r="K50" s="54"/>
      <c r="L50" s="54"/>
      <c r="M50" s="54"/>
      <c r="N50" s="54"/>
      <c r="O50" s="54"/>
      <c r="P50" s="54"/>
      <c r="Q50" s="54"/>
      <c r="R50" s="54"/>
    </row>
    <row r="51" spans="1:18" ht="18">
      <c r="A51" s="9" t="s">
        <v>100</v>
      </c>
      <c r="B51" s="10"/>
      <c r="C51" s="55"/>
      <c r="D51" s="55"/>
      <c r="E51" s="55"/>
      <c r="F51" s="55"/>
      <c r="G51" s="55"/>
      <c r="H51" s="55"/>
      <c r="I51" s="55"/>
      <c r="J51" s="55"/>
      <c r="K51" s="55"/>
      <c r="L51" s="55"/>
      <c r="M51" s="55"/>
      <c r="N51" s="55"/>
      <c r="O51" s="55"/>
      <c r="P51" s="55"/>
      <c r="Q51" s="55"/>
      <c r="R51" s="55"/>
    </row>
    <row r="52" spans="1:18" ht="18.75">
      <c r="A52" s="9" t="s">
        <v>101</v>
      </c>
      <c r="B52" s="10"/>
      <c r="C52" s="10"/>
      <c r="D52" s="10"/>
      <c r="E52" s="14"/>
      <c r="F52" s="14"/>
      <c r="G52" s="14"/>
      <c r="H52" s="14"/>
      <c r="I52" s="14"/>
      <c r="J52" s="14"/>
      <c r="K52" s="14"/>
      <c r="L52" s="14"/>
      <c r="M52" s="14"/>
      <c r="N52" s="12"/>
      <c r="O52" s="13"/>
      <c r="P52" s="13"/>
      <c r="Q52" s="13"/>
      <c r="R52" s="13"/>
    </row>
    <row r="53" spans="1:18" ht="17.25">
      <c r="A53" s="9" t="s">
        <v>102</v>
      </c>
      <c r="B53" s="15"/>
      <c r="C53" s="15"/>
      <c r="D53" s="15"/>
      <c r="E53" s="15"/>
      <c r="F53" s="15"/>
      <c r="G53" s="11"/>
      <c r="H53" s="10"/>
      <c r="I53" s="11"/>
      <c r="J53" s="10"/>
      <c r="K53" s="12"/>
      <c r="L53" s="13"/>
      <c r="M53" s="13"/>
      <c r="N53" s="12"/>
      <c r="O53" s="13"/>
      <c r="P53" s="13"/>
      <c r="Q53" s="13"/>
      <c r="R53" s="13"/>
    </row>
    <row r="54" spans="1:18" ht="17.25">
      <c r="A54" s="9" t="s">
        <v>103</v>
      </c>
      <c r="G54" s="11"/>
      <c r="H54" s="15"/>
      <c r="I54" s="11"/>
      <c r="J54" s="15"/>
      <c r="K54" s="12"/>
      <c r="L54" s="13"/>
      <c r="M54" s="13"/>
      <c r="N54" s="12"/>
      <c r="O54" s="13"/>
      <c r="P54" s="13"/>
      <c r="Q54" s="13"/>
      <c r="R54" s="13"/>
    </row>
    <row r="55" spans="1:18" ht="16.5" customHeight="1">
      <c r="A55" s="9"/>
      <c r="B55" s="10"/>
      <c r="C55" s="10"/>
      <c r="D55" s="10"/>
      <c r="E55" s="10"/>
      <c r="F55" s="10"/>
      <c r="G55" s="56"/>
      <c r="I55" s="56"/>
      <c r="K55" s="12"/>
      <c r="L55" s="13"/>
      <c r="M55" s="13"/>
      <c r="N55" s="12"/>
      <c r="O55" s="13"/>
      <c r="P55" s="13"/>
      <c r="Q55" s="13"/>
      <c r="R55" s="13"/>
    </row>
  </sheetData>
  <mergeCells count="2">
    <mergeCell ref="A49:B49"/>
    <mergeCell ref="A8:B8"/>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BC0B-D163-4A3C-B612-075BCF34B35A}">
  <dimension ref="A6:I28"/>
  <sheetViews>
    <sheetView showGridLines="0" workbookViewId="0"/>
  </sheetViews>
  <sheetFormatPr defaultColWidth="11.42578125" defaultRowHeight="15"/>
  <cols>
    <col min="2" max="6" width="17.7109375" customWidth="1"/>
  </cols>
  <sheetData>
    <row r="6" spans="1:9">
      <c r="A6" s="201" t="s">
        <v>438</v>
      </c>
      <c r="B6" s="202"/>
      <c r="C6" s="202"/>
      <c r="D6" s="202"/>
      <c r="E6" s="202"/>
      <c r="F6" s="382"/>
      <c r="G6" s="423"/>
      <c r="H6" s="423"/>
      <c r="I6" s="423"/>
    </row>
    <row r="7" spans="1:9">
      <c r="A7" s="407" t="s">
        <v>439</v>
      </c>
      <c r="B7" s="408"/>
      <c r="C7" s="408"/>
      <c r="D7" s="408"/>
      <c r="E7" s="408"/>
      <c r="F7" s="409"/>
      <c r="G7" s="423"/>
      <c r="H7" s="423"/>
      <c r="I7" s="423"/>
    </row>
    <row r="8" spans="1:9">
      <c r="A8" s="410" t="s">
        <v>429</v>
      </c>
      <c r="B8" s="411" t="s">
        <v>430</v>
      </c>
      <c r="C8" s="306" t="s">
        <v>431</v>
      </c>
      <c r="D8" s="306" t="s">
        <v>432</v>
      </c>
      <c r="E8" s="412" t="s">
        <v>433</v>
      </c>
      <c r="F8" s="413" t="s">
        <v>434</v>
      </c>
      <c r="G8" s="423"/>
      <c r="H8" s="423"/>
      <c r="I8" s="423"/>
    </row>
    <row r="9" spans="1:9">
      <c r="A9" s="424">
        <v>2012</v>
      </c>
      <c r="B9" s="414">
        <v>95080.7610245705</v>
      </c>
      <c r="C9" s="414">
        <v>44900.760289672296</v>
      </c>
      <c r="D9" s="414">
        <v>22071.602490768164</v>
      </c>
      <c r="E9" s="414">
        <v>1092.7936654660741</v>
      </c>
      <c r="F9" s="415">
        <v>163145.91747047703</v>
      </c>
      <c r="G9" s="423"/>
      <c r="H9" s="423"/>
      <c r="I9" s="423"/>
    </row>
    <row r="10" spans="1:9">
      <c r="A10" s="424">
        <v>2013</v>
      </c>
      <c r="B10" s="414">
        <v>97302.575700616551</v>
      </c>
      <c r="C10" s="414">
        <v>45001.942773178009</v>
      </c>
      <c r="D10" s="414">
        <v>28020.38031880066</v>
      </c>
      <c r="E10" s="414">
        <v>1218.2752975965564</v>
      </c>
      <c r="F10" s="415">
        <v>171543.17409019178</v>
      </c>
      <c r="G10" s="423"/>
      <c r="H10" s="423"/>
      <c r="I10" s="423"/>
    </row>
    <row r="11" spans="1:9">
      <c r="A11" s="424">
        <v>2014</v>
      </c>
      <c r="B11" s="414">
        <v>102503.89383990453</v>
      </c>
      <c r="C11" s="414">
        <v>34354.588280261523</v>
      </c>
      <c r="D11" s="414">
        <v>21235.687313494276</v>
      </c>
      <c r="E11" s="414">
        <v>5597.3698226310598</v>
      </c>
      <c r="F11" s="415">
        <v>163691.53925629141</v>
      </c>
      <c r="G11" s="423"/>
      <c r="H11" s="423"/>
      <c r="I11" s="423"/>
    </row>
    <row r="12" spans="1:9">
      <c r="A12" s="424">
        <v>2015</v>
      </c>
      <c r="B12" s="414">
        <v>104454.32135525382</v>
      </c>
      <c r="C12" s="414">
        <v>37802.002582466739</v>
      </c>
      <c r="D12" s="414">
        <v>22801.588560449934</v>
      </c>
      <c r="E12" s="414">
        <v>5297.8290899065305</v>
      </c>
      <c r="F12" s="415">
        <v>170355.74158807704</v>
      </c>
      <c r="G12" s="423"/>
      <c r="H12" s="423"/>
      <c r="I12" s="423"/>
    </row>
    <row r="13" spans="1:9">
      <c r="A13" s="424">
        <v>2016</v>
      </c>
      <c r="B13" s="414">
        <v>96831.624854428999</v>
      </c>
      <c r="C13" s="414">
        <v>44570.347958903723</v>
      </c>
      <c r="D13" s="414">
        <v>24304.840147596798</v>
      </c>
      <c r="E13" s="414">
        <v>2447.9571063790395</v>
      </c>
      <c r="F13" s="415">
        <v>168154.77006730856</v>
      </c>
      <c r="G13" s="423"/>
      <c r="H13" s="423"/>
      <c r="I13" s="423"/>
    </row>
    <row r="14" spans="1:9">
      <c r="A14" s="424" t="s">
        <v>411</v>
      </c>
      <c r="B14" s="414">
        <v>83689.954480303801</v>
      </c>
      <c r="C14" s="414">
        <v>50886.968917639279</v>
      </c>
      <c r="D14" s="414">
        <v>22273.364533679003</v>
      </c>
      <c r="E14" s="414">
        <v>3087.5472660512064</v>
      </c>
      <c r="F14" s="415">
        <v>159937.8351976733</v>
      </c>
      <c r="G14" s="423"/>
      <c r="H14" s="423"/>
      <c r="I14" s="423"/>
    </row>
    <row r="15" spans="1:9">
      <c r="A15" s="424" t="s">
        <v>425</v>
      </c>
      <c r="B15" s="414">
        <v>79827.742113534361</v>
      </c>
      <c r="C15" s="414">
        <v>49490.490487394956</v>
      </c>
      <c r="D15" s="414">
        <v>21802.715931130064</v>
      </c>
      <c r="E15" s="414">
        <v>2827.3059703680124</v>
      </c>
      <c r="F15" s="415">
        <v>153948.25450242739</v>
      </c>
      <c r="G15" s="423"/>
      <c r="H15" s="423"/>
      <c r="I15" s="423"/>
    </row>
    <row r="16" spans="1:9">
      <c r="A16" s="424" t="s">
        <v>426</v>
      </c>
      <c r="B16" s="414">
        <v>73803.210423863711</v>
      </c>
      <c r="C16" s="414">
        <v>52142.125703787642</v>
      </c>
      <c r="D16" s="414">
        <v>21397.69196153852</v>
      </c>
      <c r="E16" s="414">
        <v>405.29572691126282</v>
      </c>
      <c r="F16" s="415">
        <v>147748.32381610112</v>
      </c>
      <c r="G16" s="423"/>
      <c r="H16" s="423"/>
      <c r="I16" s="423"/>
    </row>
    <row r="17" spans="1:9">
      <c r="A17" s="424" t="s">
        <v>414</v>
      </c>
      <c r="B17" s="414">
        <v>72687.395708311</v>
      </c>
      <c r="C17" s="414">
        <v>55091.923148051923</v>
      </c>
      <c r="D17" s="414">
        <v>25145.868326085165</v>
      </c>
      <c r="E17" s="414">
        <v>0</v>
      </c>
      <c r="F17" s="415">
        <v>152925.18718244808</v>
      </c>
      <c r="G17" s="423"/>
      <c r="H17" s="423"/>
      <c r="I17" s="423"/>
    </row>
    <row r="18" spans="1:9">
      <c r="A18" s="425" t="s">
        <v>415</v>
      </c>
      <c r="B18" s="419">
        <v>72877.48405040284</v>
      </c>
      <c r="C18" s="419">
        <v>55559.590038442097</v>
      </c>
      <c r="D18" s="419">
        <v>22820.818302141703</v>
      </c>
      <c r="E18" s="419">
        <v>0</v>
      </c>
      <c r="F18" s="420">
        <v>151257.89239098664</v>
      </c>
      <c r="G18" s="423"/>
      <c r="H18" s="423"/>
      <c r="I18" s="423"/>
    </row>
    <row r="19" spans="1:9" ht="24.75" customHeight="1">
      <c r="A19" s="426" t="s">
        <v>99</v>
      </c>
      <c r="B19" s="227"/>
      <c r="C19" s="227"/>
      <c r="D19" s="227"/>
      <c r="E19" s="227"/>
      <c r="F19" s="227"/>
      <c r="G19" s="427"/>
      <c r="H19" s="428"/>
      <c r="I19" s="427"/>
    </row>
    <row r="20" spans="1:9" ht="34.5" customHeight="1">
      <c r="A20" s="663" t="s">
        <v>435</v>
      </c>
      <c r="B20" s="663"/>
      <c r="C20" s="663"/>
      <c r="D20" s="663"/>
      <c r="E20" s="663"/>
      <c r="F20" s="663"/>
      <c r="G20" s="427"/>
      <c r="H20" s="428"/>
      <c r="I20" s="427"/>
    </row>
    <row r="21" spans="1:9" ht="27.75" customHeight="1">
      <c r="A21" s="422" t="s">
        <v>436</v>
      </c>
      <c r="B21" s="227"/>
      <c r="C21" s="227"/>
      <c r="D21" s="227"/>
      <c r="E21" s="227"/>
      <c r="F21" s="227"/>
      <c r="G21" s="427"/>
      <c r="H21" s="428"/>
      <c r="I21" s="427"/>
    </row>
    <row r="22" spans="1:9" ht="24.75" customHeight="1">
      <c r="A22" s="422" t="s">
        <v>422</v>
      </c>
      <c r="B22" s="227"/>
      <c r="C22" s="227"/>
      <c r="D22" s="227"/>
      <c r="E22" s="227"/>
      <c r="F22" s="227"/>
      <c r="G22" s="427"/>
      <c r="H22" s="428"/>
      <c r="I22" s="427"/>
    </row>
    <row r="23" spans="1:9" ht="24.75" customHeight="1">
      <c r="A23" s="422" t="s">
        <v>437</v>
      </c>
      <c r="B23" s="227"/>
      <c r="C23" s="227"/>
      <c r="D23" s="227"/>
      <c r="E23" s="227"/>
      <c r="F23" s="227"/>
      <c r="G23" s="427"/>
      <c r="H23" s="428"/>
      <c r="I23" s="427"/>
    </row>
    <row r="24" spans="1:9">
      <c r="A24" s="422" t="s">
        <v>215</v>
      </c>
      <c r="B24" s="227"/>
      <c r="C24" s="227"/>
      <c r="D24" s="227"/>
      <c r="E24" s="227"/>
      <c r="F24" s="227"/>
      <c r="G24" s="227"/>
      <c r="H24" s="227"/>
      <c r="I24" s="227"/>
    </row>
    <row r="25" spans="1:9" ht="40.5" customHeight="1">
      <c r="A25" s="633" t="s">
        <v>416</v>
      </c>
      <c r="B25" s="633"/>
      <c r="C25" s="633"/>
      <c r="D25" s="633"/>
      <c r="E25" s="633"/>
      <c r="F25" s="633"/>
      <c r="G25" s="633"/>
      <c r="H25" s="633"/>
      <c r="I25" s="633"/>
    </row>
    <row r="26" spans="1:9" ht="72" customHeight="1">
      <c r="A26" s="664" t="s">
        <v>417</v>
      </c>
      <c r="B26" s="664"/>
      <c r="C26" s="664"/>
      <c r="D26" s="664"/>
      <c r="E26" s="664"/>
      <c r="F26" s="664"/>
      <c r="G26" s="664"/>
      <c r="H26" s="664"/>
      <c r="I26" s="664"/>
    </row>
    <row r="27" spans="1:9" ht="40.5" customHeight="1">
      <c r="A27" s="665" t="s">
        <v>418</v>
      </c>
      <c r="B27" s="665"/>
      <c r="C27" s="665"/>
      <c r="D27" s="665"/>
      <c r="E27" s="665"/>
      <c r="F27" s="665"/>
      <c r="G27" s="665"/>
      <c r="H27" s="665"/>
      <c r="I27" s="665"/>
    </row>
    <row r="28" spans="1:9" ht="40.5" customHeight="1">
      <c r="A28" s="666" t="s">
        <v>419</v>
      </c>
      <c r="B28" s="666"/>
      <c r="C28" s="666"/>
      <c r="D28" s="666"/>
      <c r="E28" s="666"/>
      <c r="F28" s="666"/>
      <c r="G28" s="666"/>
      <c r="H28" s="666"/>
      <c r="I28" s="666"/>
    </row>
  </sheetData>
  <mergeCells count="5">
    <mergeCell ref="A20:F20"/>
    <mergeCell ref="A25:I25"/>
    <mergeCell ref="A26:I26"/>
    <mergeCell ref="A27:I27"/>
    <mergeCell ref="A28:I2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6159E-9718-47D5-BB8B-76BBE6297B96}">
  <dimension ref="A6:F23"/>
  <sheetViews>
    <sheetView showGridLines="0" workbookViewId="0"/>
  </sheetViews>
  <sheetFormatPr defaultColWidth="11.42578125" defaultRowHeight="15"/>
  <cols>
    <col min="1" max="1" width="11.7109375" customWidth="1"/>
    <col min="2" max="2" width="25.7109375" customWidth="1"/>
    <col min="3" max="3" width="19" customWidth="1"/>
    <col min="4" max="4" width="10.7109375" customWidth="1"/>
    <col min="5" max="5" width="16.85546875" customWidth="1"/>
    <col min="6" max="6" width="18.7109375" customWidth="1"/>
  </cols>
  <sheetData>
    <row r="6" spans="1:6" ht="18.75">
      <c r="A6" s="429" t="s">
        <v>440</v>
      </c>
      <c r="B6" s="430"/>
      <c r="C6" s="430"/>
      <c r="D6" s="430"/>
      <c r="E6" s="430"/>
      <c r="F6" s="431"/>
    </row>
    <row r="7" spans="1:6" ht="18.75">
      <c r="A7" s="432" t="s">
        <v>441</v>
      </c>
      <c r="B7" s="433"/>
      <c r="C7" s="433"/>
      <c r="D7" s="433"/>
      <c r="E7" s="433"/>
      <c r="F7" s="434"/>
    </row>
    <row r="8" spans="1:6" ht="27">
      <c r="A8" s="435" t="s">
        <v>400</v>
      </c>
      <c r="B8" s="436" t="s">
        <v>442</v>
      </c>
      <c r="C8" s="436" t="s">
        <v>443</v>
      </c>
      <c r="D8" s="436" t="s">
        <v>444</v>
      </c>
      <c r="E8" s="436" t="s">
        <v>445</v>
      </c>
      <c r="F8" s="437" t="s">
        <v>446</v>
      </c>
    </row>
    <row r="9" spans="1:6">
      <c r="A9" s="438">
        <v>2012</v>
      </c>
      <c r="B9" s="439">
        <v>79.73643790807489</v>
      </c>
      <c r="C9" s="439">
        <v>562.28150028649611</v>
      </c>
      <c r="D9" s="439">
        <v>-482.54506237842122</v>
      </c>
      <c r="E9" s="439">
        <v>642.017938194571</v>
      </c>
      <c r="F9" s="440">
        <v>0.14180875214184929</v>
      </c>
    </row>
    <row r="10" spans="1:6">
      <c r="A10" s="438">
        <v>2013</v>
      </c>
      <c r="B10" s="439">
        <v>199.05645074002555</v>
      </c>
      <c r="C10" s="441">
        <v>523.88017688235323</v>
      </c>
      <c r="D10" s="441">
        <v>-324.8237261423277</v>
      </c>
      <c r="E10" s="441">
        <v>722.93662762237875</v>
      </c>
      <c r="F10" s="442">
        <v>0.37996560954954262</v>
      </c>
    </row>
    <row r="11" spans="1:6">
      <c r="A11" s="438">
        <v>2014</v>
      </c>
      <c r="B11" s="439">
        <v>93.04597828090381</v>
      </c>
      <c r="C11" s="441">
        <v>359.2233865464982</v>
      </c>
      <c r="D11" s="441">
        <v>-266.17740826559441</v>
      </c>
      <c r="E11" s="441">
        <v>452.269364827402</v>
      </c>
      <c r="F11" s="442">
        <v>0.25901982377993049</v>
      </c>
    </row>
    <row r="12" spans="1:6">
      <c r="A12" s="438">
        <v>2015</v>
      </c>
      <c r="B12" s="439">
        <v>86.502506740957855</v>
      </c>
      <c r="C12" s="441">
        <v>388.27535425797652</v>
      </c>
      <c r="D12" s="441">
        <v>-301.77284751701865</v>
      </c>
      <c r="E12" s="441">
        <v>474.77786099893439</v>
      </c>
      <c r="F12" s="442">
        <v>0.22278649878839379</v>
      </c>
    </row>
    <row r="13" spans="1:6">
      <c r="A13" s="438">
        <v>2016</v>
      </c>
      <c r="B13" s="439">
        <v>90.099588905049487</v>
      </c>
      <c r="C13" s="441">
        <v>402.68790339164184</v>
      </c>
      <c r="D13" s="441">
        <v>-312.58831448659237</v>
      </c>
      <c r="E13" s="441">
        <v>492.78749229669131</v>
      </c>
      <c r="F13" s="442">
        <v>0.22374545683191632</v>
      </c>
    </row>
    <row r="14" spans="1:6">
      <c r="A14" s="438" t="s">
        <v>447</v>
      </c>
      <c r="B14" s="443">
        <v>106.61096213877006</v>
      </c>
      <c r="C14" s="444">
        <v>400.82218060297453</v>
      </c>
      <c r="D14" s="445">
        <v>-294.21121846420448</v>
      </c>
      <c r="E14" s="445">
        <v>507.43314274174458</v>
      </c>
      <c r="F14" s="446">
        <v>0.26598069492658932</v>
      </c>
    </row>
    <row r="15" spans="1:6">
      <c r="A15" s="438" t="s">
        <v>448</v>
      </c>
      <c r="B15" s="447">
        <v>125.80942363159238</v>
      </c>
      <c r="C15" s="441">
        <v>397.8937942249413</v>
      </c>
      <c r="D15" s="441">
        <v>-272.08437059334892</v>
      </c>
      <c r="E15" s="447">
        <v>523.70321785653368</v>
      </c>
      <c r="F15" s="446">
        <v>0.31618845394826273</v>
      </c>
    </row>
    <row r="16" spans="1:6">
      <c r="A16" s="438" t="s">
        <v>449</v>
      </c>
      <c r="B16" s="447">
        <v>150.80707634303462</v>
      </c>
      <c r="C16" s="441">
        <v>401.21745869449171</v>
      </c>
      <c r="D16" s="441">
        <f t="shared" ref="D16" si="0">B16-C16</f>
        <v>-250.41038235145709</v>
      </c>
      <c r="E16" s="447">
        <f t="shared" ref="E16" si="1">B16+C16</f>
        <v>552.02453503752633</v>
      </c>
      <c r="F16" s="446">
        <f t="shared" ref="F16" si="2">B16/C16</f>
        <v>0.37587366420629054</v>
      </c>
    </row>
    <row r="17" spans="1:6">
      <c r="A17" s="438" t="s">
        <v>212</v>
      </c>
      <c r="B17" s="447">
        <v>162.23925577322899</v>
      </c>
      <c r="C17" s="441">
        <v>363.09323474115098</v>
      </c>
      <c r="D17" s="441">
        <v>-200.85397896792199</v>
      </c>
      <c r="E17" s="447">
        <v>525.33249051437997</v>
      </c>
      <c r="F17" s="446">
        <v>0.44682533368843758</v>
      </c>
    </row>
    <row r="18" spans="1:6">
      <c r="A18" s="448" t="s">
        <v>213</v>
      </c>
      <c r="B18" s="449">
        <v>177.99</v>
      </c>
      <c r="C18" s="450">
        <v>363.74</v>
      </c>
      <c r="D18" s="450">
        <v>-185.75</v>
      </c>
      <c r="E18" s="449">
        <v>541.73</v>
      </c>
      <c r="F18" s="451">
        <v>0.49</v>
      </c>
    </row>
    <row r="19" spans="1:6">
      <c r="A19" s="452" t="s">
        <v>450</v>
      </c>
      <c r="B19" s="453"/>
      <c r="C19" s="454"/>
      <c r="D19" s="454"/>
      <c r="E19" s="455"/>
      <c r="F19" s="454"/>
    </row>
    <row r="20" spans="1:6">
      <c r="A20" s="452" t="s">
        <v>451</v>
      </c>
      <c r="B20" s="455"/>
      <c r="C20" s="455"/>
      <c r="D20" s="455"/>
      <c r="E20" s="455"/>
      <c r="F20" s="455"/>
    </row>
    <row r="21" spans="1:6">
      <c r="A21" s="452" t="s">
        <v>452</v>
      </c>
      <c r="B21" s="455"/>
      <c r="C21" s="455"/>
      <c r="D21" s="455"/>
      <c r="E21" s="455"/>
      <c r="F21" s="455"/>
    </row>
    <row r="22" spans="1:6">
      <c r="A22" s="455" t="s">
        <v>453</v>
      </c>
      <c r="B22" s="455"/>
      <c r="C22" s="455"/>
      <c r="D22" s="455"/>
      <c r="E22" s="455"/>
      <c r="F22" s="455"/>
    </row>
    <row r="23" spans="1:6" ht="42" customHeight="1">
      <c r="A23" s="668" t="s">
        <v>454</v>
      </c>
      <c r="B23" s="668"/>
      <c r="C23" s="668"/>
      <c r="D23" s="668"/>
      <c r="E23" s="668"/>
      <c r="F23" s="668"/>
    </row>
  </sheetData>
  <mergeCells count="1">
    <mergeCell ref="A23:F2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FFD2-E83A-4496-B173-11670F57CDC0}">
  <dimension ref="A6:G49"/>
  <sheetViews>
    <sheetView showGridLines="0" workbookViewId="0"/>
  </sheetViews>
  <sheetFormatPr defaultColWidth="11.42578125" defaultRowHeight="15"/>
  <cols>
    <col min="1" max="1" width="31.140625" customWidth="1"/>
    <col min="2" max="2" width="25.5703125" customWidth="1"/>
    <col min="3" max="3" width="18.85546875" customWidth="1"/>
    <col min="4" max="4" width="20.85546875" customWidth="1"/>
    <col min="5" max="5" width="23.7109375" customWidth="1"/>
    <col min="6" max="6" width="24.5703125" customWidth="1"/>
    <col min="7" max="7" width="27.28515625" customWidth="1"/>
  </cols>
  <sheetData>
    <row r="6" spans="1:7" ht="18.75">
      <c r="A6" s="429" t="s">
        <v>455</v>
      </c>
      <c r="B6" s="456"/>
      <c r="C6" s="456"/>
      <c r="D6" s="456"/>
      <c r="E6" s="456"/>
      <c r="F6" s="456"/>
      <c r="G6" s="457"/>
    </row>
    <row r="7" spans="1:7" ht="18.75">
      <c r="A7" s="458" t="s">
        <v>441</v>
      </c>
      <c r="B7" s="459"/>
      <c r="C7" s="459"/>
      <c r="D7" s="459"/>
      <c r="E7" s="459"/>
      <c r="F7" s="474"/>
      <c r="G7" s="460"/>
    </row>
    <row r="8" spans="1:7">
      <c r="A8" s="461" t="s">
        <v>223</v>
      </c>
      <c r="B8" s="436">
        <v>2010</v>
      </c>
      <c r="C8" s="436">
        <v>2011</v>
      </c>
      <c r="D8" s="436">
        <v>2012</v>
      </c>
      <c r="E8" s="436">
        <v>2013</v>
      </c>
      <c r="F8" s="436">
        <v>2014</v>
      </c>
      <c r="G8" s="437">
        <v>2015</v>
      </c>
    </row>
    <row r="9" spans="1:7">
      <c r="A9" s="462" t="s">
        <v>281</v>
      </c>
      <c r="B9" s="475">
        <v>58245.5387379268</v>
      </c>
      <c r="C9" s="475">
        <v>69603.995729215094</v>
      </c>
      <c r="D9" s="475">
        <v>71205.776199877306</v>
      </c>
      <c r="E9" s="475">
        <v>68357.395409726596</v>
      </c>
      <c r="F9" s="475">
        <v>75809.565958331907</v>
      </c>
      <c r="G9" s="463">
        <v>71836.473384677898</v>
      </c>
    </row>
    <row r="10" spans="1:7">
      <c r="A10" s="464" t="s">
        <v>314</v>
      </c>
      <c r="B10" s="475">
        <v>4577.3119092316301</v>
      </c>
      <c r="C10" s="475">
        <v>5049.1859747154003</v>
      </c>
      <c r="D10" s="475">
        <v>4907.84</v>
      </c>
      <c r="E10" s="475">
        <v>4843.3976312169398</v>
      </c>
      <c r="F10" s="475">
        <v>4979.4328294145498</v>
      </c>
      <c r="G10" s="463">
        <v>4427.9491528465496</v>
      </c>
    </row>
    <row r="11" spans="1:7">
      <c r="A11" s="464" t="s">
        <v>315</v>
      </c>
      <c r="B11" s="475">
        <v>8244.5422402927397</v>
      </c>
      <c r="C11" s="475">
        <v>10553.8952581626</v>
      </c>
      <c r="D11" s="475">
        <v>10902.0554513066</v>
      </c>
      <c r="E11" s="475">
        <v>11997.463773644</v>
      </c>
      <c r="F11" s="475">
        <v>13219.5749949041</v>
      </c>
      <c r="G11" s="463">
        <v>11315.8083422446</v>
      </c>
    </row>
    <row r="12" spans="1:7">
      <c r="A12" s="464" t="s">
        <v>283</v>
      </c>
      <c r="B12" s="475">
        <v>11771.4845673449</v>
      </c>
      <c r="C12" s="475">
        <v>12979.678612416201</v>
      </c>
      <c r="D12" s="475">
        <v>14727.0901099441</v>
      </c>
      <c r="E12" s="475">
        <v>17080.054668454701</v>
      </c>
      <c r="F12" s="475">
        <v>19184.569894250599</v>
      </c>
      <c r="G12" s="463">
        <v>17820.484998842199</v>
      </c>
    </row>
    <row r="13" spans="1:7">
      <c r="A13" s="464" t="s">
        <v>317</v>
      </c>
      <c r="B13" s="475">
        <v>3000.4966701837702</v>
      </c>
      <c r="C13" s="475">
        <v>2652.7726947149999</v>
      </c>
      <c r="D13" s="475">
        <v>2637.1405413375101</v>
      </c>
      <c r="E13" s="475">
        <v>2620.90599143291</v>
      </c>
      <c r="F13" s="475" t="s">
        <v>456</v>
      </c>
      <c r="G13" s="463" t="s">
        <v>456</v>
      </c>
    </row>
    <row r="14" spans="1:7">
      <c r="A14" s="464" t="s">
        <v>236</v>
      </c>
      <c r="B14" s="475">
        <v>3344.8971417115499</v>
      </c>
      <c r="C14" s="475">
        <v>4032.0684170402501</v>
      </c>
      <c r="D14" s="475">
        <v>5310.7961053910603</v>
      </c>
      <c r="E14" s="475">
        <v>6845.6317610394199</v>
      </c>
      <c r="F14" s="475">
        <v>9764.5499951328093</v>
      </c>
      <c r="G14" s="463">
        <v>10407.9</v>
      </c>
    </row>
    <row r="15" spans="1:7">
      <c r="A15" s="464" t="s">
        <v>319</v>
      </c>
      <c r="B15" s="475">
        <v>6352.16</v>
      </c>
      <c r="C15" s="475">
        <v>7455.05</v>
      </c>
      <c r="D15" s="475">
        <v>8305.9500000000007</v>
      </c>
      <c r="E15" s="475">
        <v>8424.92415733698</v>
      </c>
      <c r="F15" s="475">
        <v>8708.6486037036593</v>
      </c>
      <c r="G15" s="463">
        <v>7686.3430628150099</v>
      </c>
    </row>
    <row r="16" spans="1:7">
      <c r="A16" s="464" t="s">
        <v>287</v>
      </c>
      <c r="B16" s="475">
        <v>265.54710348252098</v>
      </c>
      <c r="C16" s="475">
        <v>301.102965347473</v>
      </c>
      <c r="D16" s="475">
        <v>316.71852312870601</v>
      </c>
      <c r="E16" s="475" t="s">
        <v>456</v>
      </c>
      <c r="F16" s="475" t="s">
        <v>456</v>
      </c>
      <c r="G16" s="463" t="s">
        <v>456</v>
      </c>
    </row>
    <row r="17" spans="1:7">
      <c r="A17" s="464" t="s">
        <v>288</v>
      </c>
      <c r="B17" s="475">
        <v>15064.205713878</v>
      </c>
      <c r="C17" s="475">
        <v>17702.865498107702</v>
      </c>
      <c r="D17" s="475">
        <v>16125.7000021801</v>
      </c>
      <c r="E17" s="475">
        <v>16171.1072155127</v>
      </c>
      <c r="F17" s="475">
        <v>19187.555045167799</v>
      </c>
      <c r="G17" s="463">
        <v>17099.7579527569</v>
      </c>
    </row>
    <row r="18" spans="1:7">
      <c r="A18" s="464" t="s">
        <v>457</v>
      </c>
      <c r="B18" s="475">
        <v>100569</v>
      </c>
      <c r="C18" s="475">
        <v>119936</v>
      </c>
      <c r="D18" s="475">
        <v>122658</v>
      </c>
      <c r="E18" s="475">
        <v>125519</v>
      </c>
      <c r="F18" s="475">
        <v>134325</v>
      </c>
      <c r="G18" s="463">
        <v>130834</v>
      </c>
    </row>
    <row r="19" spans="1:7">
      <c r="A19" s="464" t="s">
        <v>289</v>
      </c>
      <c r="B19" s="475">
        <v>294.70492157732298</v>
      </c>
      <c r="C19" s="475">
        <v>361.218325293806</v>
      </c>
      <c r="D19" s="475">
        <v>387.22</v>
      </c>
      <c r="E19" s="475">
        <v>458.20792512090998</v>
      </c>
      <c r="F19" s="475">
        <v>491.77959839387103</v>
      </c>
      <c r="G19" s="463">
        <v>444.81351937093501</v>
      </c>
    </row>
    <row r="20" spans="1:7">
      <c r="A20" s="464" t="s">
        <v>242</v>
      </c>
      <c r="B20" s="475">
        <v>9472.2837112568195</v>
      </c>
      <c r="C20" s="475">
        <v>10795.7785267243</v>
      </c>
      <c r="D20" s="475">
        <v>10093.8771509092</v>
      </c>
      <c r="E20" s="475">
        <v>11224.894024746</v>
      </c>
      <c r="F20" s="475">
        <v>11670.1622628639</v>
      </c>
      <c r="G20" s="463">
        <v>10781.4388960374</v>
      </c>
    </row>
    <row r="21" spans="1:7">
      <c r="A21" s="464" t="s">
        <v>321</v>
      </c>
      <c r="B21" s="475" t="s">
        <v>456</v>
      </c>
      <c r="C21" s="475" t="s">
        <v>456</v>
      </c>
      <c r="D21" s="475" t="s">
        <v>456</v>
      </c>
      <c r="E21" s="475" t="s">
        <v>456</v>
      </c>
      <c r="F21" s="475" t="s">
        <v>456</v>
      </c>
      <c r="G21" s="463" t="s">
        <v>456</v>
      </c>
    </row>
    <row r="22" spans="1:7">
      <c r="A22" s="464" t="s">
        <v>322</v>
      </c>
      <c r="B22" s="475">
        <v>715.18920638684006</v>
      </c>
      <c r="C22" s="475">
        <v>797.1</v>
      </c>
      <c r="D22" s="475">
        <v>674.29566303425895</v>
      </c>
      <c r="E22" s="475">
        <v>774.60384744842099</v>
      </c>
      <c r="F22" s="475">
        <v>1017.07408581829</v>
      </c>
      <c r="G22" s="463">
        <v>812.61322869378</v>
      </c>
    </row>
    <row r="23" spans="1:7">
      <c r="A23" s="464" t="s">
        <v>245</v>
      </c>
      <c r="B23" s="475">
        <v>4185.5427923360803</v>
      </c>
      <c r="C23" s="475">
        <v>4549.9062545074703</v>
      </c>
      <c r="D23" s="475">
        <v>4395.9915342896802</v>
      </c>
      <c r="E23" s="475">
        <v>4779.9767719439396</v>
      </c>
      <c r="F23" s="475">
        <v>4924.1046739418498</v>
      </c>
      <c r="G23" s="463">
        <v>4178.55834534113</v>
      </c>
    </row>
    <row r="24" spans="1:7">
      <c r="A24" s="464" t="s">
        <v>350</v>
      </c>
      <c r="B24" s="475">
        <v>40878.360842832997</v>
      </c>
      <c r="C24" s="475">
        <v>49683.379416060503</v>
      </c>
      <c r="D24" s="475">
        <v>55080.76</v>
      </c>
      <c r="E24" s="475">
        <v>63569.562921041303</v>
      </c>
      <c r="F24" s="475">
        <v>75485.842925538207</v>
      </c>
      <c r="G24" s="463">
        <v>73337.040736148803</v>
      </c>
    </row>
    <row r="25" spans="1:7">
      <c r="A25" s="464" t="s">
        <v>248</v>
      </c>
      <c r="B25" s="475">
        <v>283.08644692707099</v>
      </c>
      <c r="C25" s="475">
        <v>302.20853082686699</v>
      </c>
      <c r="D25" s="475">
        <v>254.29318261431601</v>
      </c>
      <c r="E25" s="475">
        <v>323.44233264168201</v>
      </c>
      <c r="F25" s="475">
        <v>443.60430281177798</v>
      </c>
      <c r="G25" s="463">
        <v>543.07763358096997</v>
      </c>
    </row>
    <row r="26" spans="1:7">
      <c r="A26" s="464" t="s">
        <v>324</v>
      </c>
      <c r="B26" s="475">
        <v>10117.280538115399</v>
      </c>
      <c r="C26" s="475">
        <v>12182.8221591158</v>
      </c>
      <c r="D26" s="475">
        <v>13141.19</v>
      </c>
      <c r="E26" s="475">
        <v>14558.7054483015</v>
      </c>
      <c r="F26" s="475">
        <v>14779.417897244901</v>
      </c>
      <c r="G26" s="463">
        <v>15371.544428626599</v>
      </c>
    </row>
    <row r="27" spans="1:7">
      <c r="A27" s="464" t="s">
        <v>294</v>
      </c>
      <c r="B27" s="475">
        <v>10276.9854689453</v>
      </c>
      <c r="C27" s="475">
        <v>12177.743828308299</v>
      </c>
      <c r="D27" s="475">
        <v>13841.8393527115</v>
      </c>
      <c r="E27" s="475">
        <v>14383.6396887966</v>
      </c>
      <c r="F27" s="475">
        <v>15144.2663061779</v>
      </c>
      <c r="G27" s="463">
        <v>13239.9205330024</v>
      </c>
    </row>
    <row r="28" spans="1:7">
      <c r="A28" s="464" t="s">
        <v>251</v>
      </c>
      <c r="B28" s="475">
        <v>27758.503871189201</v>
      </c>
      <c r="C28" s="475">
        <v>29887.1954499165</v>
      </c>
      <c r="D28" s="475">
        <v>34102.399663958298</v>
      </c>
      <c r="E28" s="475">
        <v>34788.186891894897</v>
      </c>
      <c r="F28" s="475">
        <v>34549.365851485003</v>
      </c>
      <c r="G28" s="465">
        <v>32631.38</v>
      </c>
    </row>
    <row r="29" spans="1:7">
      <c r="A29" s="464" t="s">
        <v>458</v>
      </c>
      <c r="B29" s="475">
        <v>188.13</v>
      </c>
      <c r="C29" s="475">
        <v>255.19</v>
      </c>
      <c r="D29" s="475">
        <v>240.32</v>
      </c>
      <c r="E29" s="475">
        <v>297.38</v>
      </c>
      <c r="F29" s="475">
        <v>317.08999999999997</v>
      </c>
      <c r="G29" s="465">
        <v>316.08</v>
      </c>
    </row>
    <row r="30" spans="1:7">
      <c r="A30" s="464" t="s">
        <v>296</v>
      </c>
      <c r="B30" s="475">
        <v>2363.5678846628798</v>
      </c>
      <c r="C30" s="475">
        <v>2939.7157932608602</v>
      </c>
      <c r="D30" s="475">
        <v>4448.58</v>
      </c>
      <c r="E30" s="475">
        <v>4943.4436832704096</v>
      </c>
      <c r="F30" s="475">
        <v>5702.56696538506</v>
      </c>
      <c r="G30" s="463">
        <v>4968.84098156663</v>
      </c>
    </row>
    <row r="31" spans="1:7">
      <c r="A31" s="466" t="s">
        <v>326</v>
      </c>
      <c r="B31" s="476">
        <v>87.755869377417298</v>
      </c>
      <c r="C31" s="476">
        <v>96.354601887980877</v>
      </c>
      <c r="D31" s="476">
        <v>79.73643790807489</v>
      </c>
      <c r="E31" s="476">
        <v>199.05645074002555</v>
      </c>
      <c r="F31" s="476">
        <v>93.04597828090381</v>
      </c>
      <c r="G31" s="467">
        <v>86.502506740957855</v>
      </c>
    </row>
    <row r="32" spans="1:7">
      <c r="A32" s="464" t="s">
        <v>254</v>
      </c>
      <c r="B32" s="475">
        <v>4198.9245829312003</v>
      </c>
      <c r="C32" s="475">
        <v>4154.7959964830898</v>
      </c>
      <c r="D32" s="475">
        <v>4391.5771379458502</v>
      </c>
      <c r="E32" s="475">
        <v>4515.0638297872301</v>
      </c>
      <c r="F32" s="475" t="s">
        <v>456</v>
      </c>
      <c r="G32" s="463" t="s">
        <v>456</v>
      </c>
    </row>
    <row r="33" spans="1:7">
      <c r="A33" s="464" t="s">
        <v>255</v>
      </c>
      <c r="B33" s="475">
        <v>885.552704860586</v>
      </c>
      <c r="C33" s="475">
        <v>1184.2213088158501</v>
      </c>
      <c r="D33" s="475">
        <v>837.73287914832395</v>
      </c>
      <c r="E33" s="475">
        <v>830.73099540265696</v>
      </c>
      <c r="F33" s="475" t="s">
        <v>456</v>
      </c>
      <c r="G33" s="463" t="s">
        <v>456</v>
      </c>
    </row>
    <row r="34" spans="1:7">
      <c r="A34" s="464" t="s">
        <v>297</v>
      </c>
      <c r="B34" s="475" t="s">
        <v>456</v>
      </c>
      <c r="C34" s="475">
        <v>39985.667520582603</v>
      </c>
      <c r="D34" s="475">
        <v>40171.215519752499</v>
      </c>
      <c r="E34" s="475">
        <v>44424.871669140703</v>
      </c>
      <c r="F34" s="475">
        <v>52122.278004870102</v>
      </c>
      <c r="G34" s="463">
        <v>56278.372598472903</v>
      </c>
    </row>
    <row r="35" spans="1:7">
      <c r="A35" s="464" t="s">
        <v>257</v>
      </c>
      <c r="B35" s="475">
        <v>3317.5886313136298</v>
      </c>
      <c r="C35" s="475">
        <v>3724.1968192763502</v>
      </c>
      <c r="D35" s="475">
        <v>4120.6594337039496</v>
      </c>
      <c r="E35" s="475">
        <v>4926.5782605715103</v>
      </c>
      <c r="F35" s="475">
        <v>6020.7931949966296</v>
      </c>
      <c r="G35" s="463">
        <v>4853.0675686430604</v>
      </c>
    </row>
    <row r="36" spans="1:7">
      <c r="A36" s="464" t="s">
        <v>258</v>
      </c>
      <c r="B36" s="475">
        <v>1276.2180549125401</v>
      </c>
      <c r="C36" s="475">
        <v>1540.0332373215899</v>
      </c>
      <c r="D36" s="475">
        <v>1576.67620262121</v>
      </c>
      <c r="E36" s="475">
        <v>1805.14296681004</v>
      </c>
      <c r="F36" s="475">
        <v>2000.2091934924699</v>
      </c>
      <c r="G36" s="463">
        <v>1771.21843395527</v>
      </c>
    </row>
    <row r="37" spans="1:7">
      <c r="A37" s="464" t="s">
        <v>298</v>
      </c>
      <c r="B37" s="475">
        <v>31119.6581568404</v>
      </c>
      <c r="C37" s="475">
        <v>35653.811969534901</v>
      </c>
      <c r="D37" s="475">
        <v>39559.46</v>
      </c>
      <c r="E37" s="475">
        <v>41547.034364933003</v>
      </c>
      <c r="F37" s="475">
        <v>45790.0993620222</v>
      </c>
      <c r="G37" s="463">
        <v>41060.554025789403</v>
      </c>
    </row>
    <row r="38" spans="1:7">
      <c r="A38" s="464" t="s">
        <v>342</v>
      </c>
      <c r="B38" s="475">
        <v>2223.98</v>
      </c>
      <c r="C38" s="475">
        <v>3251.79</v>
      </c>
      <c r="D38" s="475">
        <v>3412.64</v>
      </c>
      <c r="E38" s="475">
        <v>3742.0366962320199</v>
      </c>
      <c r="F38" s="475">
        <v>3994.1837408165702</v>
      </c>
      <c r="G38" s="463">
        <v>3663.3142740992898</v>
      </c>
    </row>
    <row r="39" spans="1:7">
      <c r="A39" s="464" t="s">
        <v>261</v>
      </c>
      <c r="B39" s="475">
        <v>504.47327539397702</v>
      </c>
      <c r="C39" s="475">
        <v>769.99507158802203</v>
      </c>
      <c r="D39" s="475">
        <v>948.09978992564697</v>
      </c>
      <c r="E39" s="475" t="s">
        <v>456</v>
      </c>
      <c r="F39" s="475" t="s">
        <v>456</v>
      </c>
      <c r="G39" s="463" t="s">
        <v>456</v>
      </c>
    </row>
    <row r="40" spans="1:7">
      <c r="A40" s="464" t="s">
        <v>301</v>
      </c>
      <c r="B40" s="475">
        <v>17751.78</v>
      </c>
      <c r="C40" s="475">
        <v>23177.57</v>
      </c>
      <c r="D40" s="475">
        <v>23617.119999999999</v>
      </c>
      <c r="E40" s="475">
        <v>26483.270549483001</v>
      </c>
      <c r="F40" s="475">
        <v>28034.3828002189</v>
      </c>
      <c r="G40" s="463">
        <v>27970.4251285516</v>
      </c>
    </row>
    <row r="41" spans="1:7">
      <c r="A41" s="464" t="s">
        <v>267</v>
      </c>
      <c r="B41" s="475">
        <v>20820.352022092899</v>
      </c>
      <c r="C41" s="475">
        <v>25203.791609705801</v>
      </c>
      <c r="D41" s="475">
        <v>28311.26</v>
      </c>
      <c r="E41" s="475">
        <v>29959.953295207099</v>
      </c>
      <c r="F41" s="475">
        <v>32765.288091961698</v>
      </c>
      <c r="G41" s="463">
        <v>30336.407357924101</v>
      </c>
    </row>
    <row r="42" spans="1:7">
      <c r="A42" s="466" t="s">
        <v>459</v>
      </c>
      <c r="B42" s="475"/>
      <c r="C42" s="475"/>
      <c r="D42" s="475"/>
      <c r="E42" s="475"/>
      <c r="F42" s="475"/>
      <c r="G42" s="463"/>
    </row>
    <row r="43" spans="1:7">
      <c r="A43" s="464" t="s">
        <v>460</v>
      </c>
      <c r="B43" s="475">
        <v>822.07224574932104</v>
      </c>
      <c r="C43" s="475" t="s">
        <v>456</v>
      </c>
      <c r="D43" s="475">
        <v>903.86911595866798</v>
      </c>
      <c r="E43" s="475">
        <v>1013.73731944911</v>
      </c>
      <c r="F43" s="475">
        <v>1114.1017847734499</v>
      </c>
      <c r="G43" s="463" t="s">
        <v>456</v>
      </c>
    </row>
    <row r="44" spans="1:7">
      <c r="A44" s="464" t="s">
        <v>262</v>
      </c>
      <c r="B44" s="475">
        <v>19.859377522434801</v>
      </c>
      <c r="C44" s="475">
        <v>31.16</v>
      </c>
      <c r="D44" s="475">
        <v>92.27</v>
      </c>
      <c r="E44" s="475">
        <v>191.24</v>
      </c>
      <c r="F44" s="475" t="s">
        <v>456</v>
      </c>
      <c r="G44" s="463" t="s">
        <v>456</v>
      </c>
    </row>
    <row r="45" spans="1:7">
      <c r="A45" s="468" t="s">
        <v>263</v>
      </c>
      <c r="B45" s="469">
        <v>627.83666865503096</v>
      </c>
      <c r="C45" s="469">
        <v>592.64216830684495</v>
      </c>
      <c r="D45" s="469">
        <v>688.84129609963099</v>
      </c>
      <c r="E45" s="469">
        <v>773.72969065080201</v>
      </c>
      <c r="F45" s="469">
        <v>1279.2130952146899</v>
      </c>
      <c r="G45" s="470">
        <v>1654.7320994460299</v>
      </c>
    </row>
    <row r="46" spans="1:7">
      <c r="A46" s="471" t="s">
        <v>332</v>
      </c>
      <c r="B46" s="471"/>
      <c r="C46" s="471"/>
      <c r="D46" s="471"/>
      <c r="E46" s="471"/>
      <c r="F46" s="471"/>
      <c r="G46" s="471"/>
    </row>
    <row r="47" spans="1:7">
      <c r="A47" s="452" t="s">
        <v>461</v>
      </c>
      <c r="B47" s="472"/>
      <c r="C47" s="472"/>
      <c r="D47" s="472"/>
      <c r="E47" s="472"/>
      <c r="F47" s="472"/>
      <c r="G47" s="472"/>
    </row>
    <row r="48" spans="1:7">
      <c r="A48" s="473" t="s">
        <v>462</v>
      </c>
      <c r="B48" s="472"/>
      <c r="C48" s="472"/>
      <c r="D48" s="472"/>
      <c r="E48" s="472"/>
      <c r="F48" s="472"/>
      <c r="G48" s="472"/>
    </row>
    <row r="49" spans="1:7" ht="18.75">
      <c r="A49" s="667"/>
      <c r="B49" s="667"/>
      <c r="C49" s="667"/>
      <c r="D49" s="667"/>
      <c r="E49" s="667"/>
      <c r="F49" s="667"/>
      <c r="G49" s="667"/>
    </row>
  </sheetData>
  <mergeCells count="1">
    <mergeCell ref="A49:G4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ADD9-FED0-4048-8BCB-64846DE5E7C4}">
  <dimension ref="A1:G49"/>
  <sheetViews>
    <sheetView showGridLines="0" topLeftCell="A18" workbookViewId="0"/>
  </sheetViews>
  <sheetFormatPr defaultColWidth="11.42578125" defaultRowHeight="15"/>
  <cols>
    <col min="1" max="1" width="30" customWidth="1"/>
    <col min="2" max="7" width="13.85546875" customWidth="1"/>
  </cols>
  <sheetData>
    <row r="1" spans="1:7" ht="18">
      <c r="A1" s="477"/>
    </row>
    <row r="6" spans="1:7" ht="18.75">
      <c r="A6" s="429" t="s">
        <v>463</v>
      </c>
      <c r="B6" s="430"/>
      <c r="C6" s="430"/>
      <c r="D6" s="430"/>
      <c r="E6" s="430"/>
      <c r="F6" s="430"/>
      <c r="G6" s="431"/>
    </row>
    <row r="7" spans="1:7" ht="18.75">
      <c r="A7" s="432" t="s">
        <v>441</v>
      </c>
      <c r="B7" s="478"/>
      <c r="C7" s="478"/>
      <c r="D7" s="478"/>
      <c r="E7" s="478"/>
      <c r="F7" s="478"/>
      <c r="G7" s="479"/>
    </row>
    <row r="8" spans="1:7">
      <c r="A8" s="461" t="s">
        <v>223</v>
      </c>
      <c r="B8" s="436">
        <v>2010</v>
      </c>
      <c r="C8" s="436">
        <v>2011</v>
      </c>
      <c r="D8" s="436">
        <v>2012</v>
      </c>
      <c r="E8" s="436">
        <v>2013</v>
      </c>
      <c r="F8" s="436">
        <v>2014</v>
      </c>
      <c r="G8" s="437">
        <v>2015</v>
      </c>
    </row>
    <row r="9" spans="1:7">
      <c r="A9" s="462" t="s">
        <v>281</v>
      </c>
      <c r="B9" s="480">
        <v>45207.904390385898</v>
      </c>
      <c r="C9" s="481">
        <v>53846.829929521598</v>
      </c>
      <c r="D9" s="481">
        <v>55773.296762559301</v>
      </c>
      <c r="E9" s="481">
        <v>55232.679893738197</v>
      </c>
      <c r="F9" s="481">
        <v>57025.6696538506</v>
      </c>
      <c r="G9" s="482">
        <v>53734.2854240667</v>
      </c>
    </row>
    <row r="10" spans="1:7">
      <c r="A10" s="464" t="s">
        <v>314</v>
      </c>
      <c r="B10" s="483">
        <v>7299.8493333998604</v>
      </c>
      <c r="C10" s="503">
        <v>8812.0931117453802</v>
      </c>
      <c r="D10" s="503">
        <v>8990.4646240415696</v>
      </c>
      <c r="E10" s="503">
        <v>9516.8853594850607</v>
      </c>
      <c r="F10" s="503">
        <v>9205.2802414883099</v>
      </c>
      <c r="G10" s="484">
        <v>7799.6213275963501</v>
      </c>
    </row>
    <row r="11" spans="1:7">
      <c r="A11" s="464" t="s">
        <v>315</v>
      </c>
      <c r="B11" s="483">
        <v>4656.67638825209</v>
      </c>
      <c r="C11" s="503">
        <v>5967.8440915821902</v>
      </c>
      <c r="D11" s="503">
        <v>6728.8231465518502</v>
      </c>
      <c r="E11" s="503">
        <v>7902.7118615238296</v>
      </c>
      <c r="F11" s="503">
        <v>8472.5216697568703</v>
      </c>
      <c r="G11" s="484">
        <v>7133.5175200742397</v>
      </c>
    </row>
    <row r="12" spans="1:7">
      <c r="A12" s="464" t="s">
        <v>283</v>
      </c>
      <c r="B12" s="483">
        <v>9968.9428823587896</v>
      </c>
      <c r="C12" s="503">
        <v>11248.9621218456</v>
      </c>
      <c r="D12" s="503">
        <v>12631.479922427199</v>
      </c>
      <c r="E12" s="503">
        <v>14335.614914125101</v>
      </c>
      <c r="F12" s="503">
        <v>18237.282003206699</v>
      </c>
      <c r="G12" s="484">
        <v>17499.964699821401</v>
      </c>
    </row>
    <row r="13" spans="1:7">
      <c r="A13" s="464" t="s">
        <v>317</v>
      </c>
      <c r="B13" s="483">
        <v>565.92997693857501</v>
      </c>
      <c r="C13" s="503">
        <v>763.99853607791999</v>
      </c>
      <c r="D13" s="503">
        <v>892.72461589110299</v>
      </c>
      <c r="E13" s="503">
        <v>1227.4268889111499</v>
      </c>
      <c r="F13" s="503" t="s">
        <v>284</v>
      </c>
      <c r="G13" s="484" t="s">
        <v>284</v>
      </c>
    </row>
    <row r="14" spans="1:7">
      <c r="A14" s="464" t="s">
        <v>236</v>
      </c>
      <c r="B14" s="483">
        <v>10234.291254572199</v>
      </c>
      <c r="C14" s="503">
        <v>9900.4810171325607</v>
      </c>
      <c r="D14" s="503">
        <v>11051.9918951537</v>
      </c>
      <c r="E14" s="503">
        <v>12038.3678934042</v>
      </c>
      <c r="F14" s="503">
        <v>15539.9999525149</v>
      </c>
      <c r="G14" s="484">
        <v>16408.999984529099</v>
      </c>
    </row>
    <row r="15" spans="1:7">
      <c r="A15" s="464" t="s">
        <v>319</v>
      </c>
      <c r="B15" s="483">
        <v>5152.3139360694904</v>
      </c>
      <c r="C15" s="503">
        <v>7108.0369564643597</v>
      </c>
      <c r="D15" s="503">
        <v>6685.2246077493</v>
      </c>
      <c r="E15" s="503">
        <v>6363.0727774531697</v>
      </c>
      <c r="F15" s="503">
        <v>6645.3846793447901</v>
      </c>
      <c r="G15" s="484">
        <v>6045.5652879728004</v>
      </c>
    </row>
    <row r="16" spans="1:7">
      <c r="A16" s="464" t="s">
        <v>287</v>
      </c>
      <c r="B16" s="483">
        <v>632.015350532963</v>
      </c>
      <c r="C16" s="503">
        <v>690.34040900995103</v>
      </c>
      <c r="D16" s="503">
        <v>666.58649005749498</v>
      </c>
      <c r="E16" s="503" t="s">
        <v>284</v>
      </c>
      <c r="F16" s="503" t="s">
        <v>284</v>
      </c>
      <c r="G16" s="484" t="s">
        <v>284</v>
      </c>
    </row>
    <row r="17" spans="1:7">
      <c r="A17" s="464" t="s">
        <v>288</v>
      </c>
      <c r="B17" s="483">
        <v>10764.774259572099</v>
      </c>
      <c r="C17" s="503">
        <v>11989.8353042212</v>
      </c>
      <c r="D17" s="503">
        <v>10592.0558681647</v>
      </c>
      <c r="E17" s="503">
        <v>9542.2792063330307</v>
      </c>
      <c r="F17" s="503">
        <v>10729.5743772118</v>
      </c>
      <c r="G17" s="484">
        <v>10097.2944176449</v>
      </c>
    </row>
    <row r="18" spans="1:7">
      <c r="A18" s="464" t="s">
        <v>464</v>
      </c>
      <c r="B18" s="483">
        <v>69577</v>
      </c>
      <c r="C18" s="503">
        <v>81826</v>
      </c>
      <c r="D18" s="503">
        <v>84168</v>
      </c>
      <c r="E18" s="503">
        <v>87920</v>
      </c>
      <c r="F18" s="503">
        <v>90459</v>
      </c>
      <c r="G18" s="484">
        <v>88891</v>
      </c>
    </row>
    <row r="19" spans="1:7">
      <c r="A19" s="464" t="s">
        <v>289</v>
      </c>
      <c r="B19" s="483">
        <v>191.37931502006401</v>
      </c>
      <c r="C19" s="503">
        <v>341.881982186264</v>
      </c>
      <c r="D19" s="503">
        <v>309.10147476901398</v>
      </c>
      <c r="E19" s="503">
        <v>294.75750193405798</v>
      </c>
      <c r="F19" s="503">
        <v>365.24754078487098</v>
      </c>
      <c r="G19" s="484">
        <v>277.91939376264497</v>
      </c>
    </row>
    <row r="20" spans="1:7">
      <c r="A20" s="464" t="s">
        <v>242</v>
      </c>
      <c r="B20" s="483">
        <v>7769.0738604911203</v>
      </c>
      <c r="C20" s="503">
        <v>8146.1836423647001</v>
      </c>
      <c r="D20" s="503">
        <v>8847.5608529990604</v>
      </c>
      <c r="E20" s="503">
        <v>7695.41438210246</v>
      </c>
      <c r="F20" s="503">
        <v>6560.7354975813496</v>
      </c>
      <c r="G20" s="484">
        <v>5022.4455061775998</v>
      </c>
    </row>
    <row r="21" spans="1:7">
      <c r="A21" s="464" t="s">
        <v>321</v>
      </c>
      <c r="B21" s="483" t="s">
        <v>456</v>
      </c>
      <c r="C21" s="503" t="s">
        <v>456</v>
      </c>
      <c r="D21" s="503" t="s">
        <v>456</v>
      </c>
      <c r="E21" s="503" t="s">
        <v>284</v>
      </c>
      <c r="F21" s="503" t="s">
        <v>284</v>
      </c>
      <c r="G21" s="484" t="s">
        <v>284</v>
      </c>
    </row>
    <row r="22" spans="1:7">
      <c r="A22" s="464" t="s">
        <v>322</v>
      </c>
      <c r="B22" s="483">
        <v>1383.8911143585401</v>
      </c>
      <c r="C22" s="503">
        <v>1267.1068924941001</v>
      </c>
      <c r="D22" s="503">
        <v>813.96018012996001</v>
      </c>
      <c r="E22" s="503">
        <v>951.72443923727803</v>
      </c>
      <c r="F22" s="503">
        <v>1144.57319832434</v>
      </c>
      <c r="G22" s="484">
        <v>950.69204263178403</v>
      </c>
    </row>
    <row r="23" spans="1:7">
      <c r="A23" s="464" t="s">
        <v>245</v>
      </c>
      <c r="B23" s="483">
        <v>3812.1684955496798</v>
      </c>
      <c r="C23" s="503">
        <v>4340.2710352888498</v>
      </c>
      <c r="D23" s="503">
        <v>4057.87940990282</v>
      </c>
      <c r="E23" s="503">
        <v>5210.3209861641999</v>
      </c>
      <c r="F23" s="503">
        <v>4821.0831077449902</v>
      </c>
      <c r="G23" s="484">
        <v>3817.1090080817698</v>
      </c>
    </row>
    <row r="24" spans="1:7">
      <c r="A24" s="464" t="s">
        <v>350</v>
      </c>
      <c r="B24" s="483">
        <v>44576.153924744198</v>
      </c>
      <c r="C24" s="503">
        <v>48897.9538600987</v>
      </c>
      <c r="D24" s="504">
        <v>54349.6694861836</v>
      </c>
      <c r="E24" s="503">
        <v>57334.4932130917</v>
      </c>
      <c r="F24" s="503">
        <v>76593.665599237997</v>
      </c>
      <c r="G24" s="484">
        <v>98091.411234913801</v>
      </c>
    </row>
    <row r="25" spans="1:7">
      <c r="A25" s="464" t="s">
        <v>248</v>
      </c>
      <c r="B25" s="483">
        <v>179.05330250109401</v>
      </c>
      <c r="C25" s="503">
        <v>215.18957037766</v>
      </c>
      <c r="D25" s="503">
        <v>239.11523491004101</v>
      </c>
      <c r="E25" s="503">
        <v>201.049080518203</v>
      </c>
      <c r="F25" s="503">
        <v>294.82641561104202</v>
      </c>
      <c r="G25" s="484">
        <v>243.81682008900199</v>
      </c>
    </row>
    <row r="26" spans="1:7">
      <c r="A26" s="464" t="s">
        <v>324</v>
      </c>
      <c r="B26" s="483">
        <v>2493.96131292667</v>
      </c>
      <c r="C26" s="503">
        <v>2634.4855630603502</v>
      </c>
      <c r="D26" s="504">
        <v>3660.52094651774</v>
      </c>
      <c r="E26" s="503">
        <v>3231.1404427971102</v>
      </c>
      <c r="F26" s="503">
        <v>3792.10358797348</v>
      </c>
      <c r="G26" s="484">
        <v>3512.25498477767</v>
      </c>
    </row>
    <row r="27" spans="1:7">
      <c r="A27" s="464" t="s">
        <v>294</v>
      </c>
      <c r="B27" s="483">
        <v>13865.5108843651</v>
      </c>
      <c r="C27" s="503">
        <v>15201.486254719801</v>
      </c>
      <c r="D27" s="504">
        <v>12806.772382435</v>
      </c>
      <c r="E27" s="503">
        <v>14274.4618390381</v>
      </c>
      <c r="F27" s="503">
        <v>14238.326072170899</v>
      </c>
      <c r="G27" s="484">
        <v>12015.7182048952</v>
      </c>
    </row>
    <row r="28" spans="1:7">
      <c r="A28" s="464" t="s">
        <v>251</v>
      </c>
      <c r="B28" s="483">
        <v>6038.6278745555301</v>
      </c>
      <c r="C28" s="503">
        <v>5197.0365623490097</v>
      </c>
      <c r="D28" s="503">
        <v>5622.6900530308003</v>
      </c>
      <c r="E28" s="503">
        <v>5919.8227687181497</v>
      </c>
      <c r="F28" s="503">
        <v>4842.5698273445996</v>
      </c>
      <c r="G28" s="484">
        <v>4978.7299999999996</v>
      </c>
    </row>
    <row r="29" spans="1:7">
      <c r="A29" s="464" t="s">
        <v>458</v>
      </c>
      <c r="B29" s="483">
        <v>135.13999999999999</v>
      </c>
      <c r="C29" s="503">
        <v>182.28</v>
      </c>
      <c r="D29" s="503">
        <v>165.78</v>
      </c>
      <c r="E29" s="503">
        <v>189.84</v>
      </c>
      <c r="F29" s="503">
        <v>169.82</v>
      </c>
      <c r="G29" s="484">
        <v>156.38</v>
      </c>
    </row>
    <row r="30" spans="1:7">
      <c r="A30" s="464" t="s">
        <v>296</v>
      </c>
      <c r="B30" s="483">
        <v>2180.3999823604699</v>
      </c>
      <c r="C30" s="503">
        <v>3193.5542118778899</v>
      </c>
      <c r="D30" s="504">
        <v>4997.7283546195804</v>
      </c>
      <c r="E30" s="503">
        <v>6738.8144794990003</v>
      </c>
      <c r="F30" s="503">
        <v>7211.1959022282399</v>
      </c>
      <c r="G30" s="484">
        <v>6004.37663276273</v>
      </c>
    </row>
    <row r="31" spans="1:7">
      <c r="A31" s="466" t="s">
        <v>326</v>
      </c>
      <c r="B31" s="485">
        <v>656.41990278891876</v>
      </c>
      <c r="C31" s="505">
        <v>773.00909083518297</v>
      </c>
      <c r="D31" s="505">
        <v>562.28150028649611</v>
      </c>
      <c r="E31" s="505">
        <v>523.88017688235323</v>
      </c>
      <c r="F31" s="505">
        <v>359.2233865464982</v>
      </c>
      <c r="G31" s="486">
        <v>388.27535425797652</v>
      </c>
    </row>
    <row r="32" spans="1:7">
      <c r="A32" s="464" t="s">
        <v>254</v>
      </c>
      <c r="B32" s="483">
        <v>2268.9645663863198</v>
      </c>
      <c r="C32" s="503">
        <v>2530.9534145028201</v>
      </c>
      <c r="D32" s="503">
        <v>2974.4735711216199</v>
      </c>
      <c r="E32" s="503">
        <v>2902.9787234042601</v>
      </c>
      <c r="F32" s="503" t="s">
        <v>284</v>
      </c>
      <c r="G32" s="484" t="s">
        <v>284</v>
      </c>
    </row>
    <row r="33" spans="1:7">
      <c r="A33" s="464" t="s">
        <v>255</v>
      </c>
      <c r="B33" s="483">
        <v>1312.1167417014899</v>
      </c>
      <c r="C33" s="503">
        <v>1860.4677666853499</v>
      </c>
      <c r="D33" s="503">
        <v>1311.6920032312701</v>
      </c>
      <c r="E33" s="503">
        <v>1209.6033743523401</v>
      </c>
      <c r="F33" s="503" t="s">
        <v>284</v>
      </c>
      <c r="G33" s="484" t="s">
        <v>284</v>
      </c>
    </row>
    <row r="34" spans="1:7">
      <c r="A34" s="464" t="s">
        <v>297</v>
      </c>
      <c r="B34" s="483" t="s">
        <v>456</v>
      </c>
      <c r="C34" s="503">
        <v>29427.740874610601</v>
      </c>
      <c r="D34" s="503">
        <v>30877.8074962639</v>
      </c>
      <c r="E34" s="503">
        <v>33375.414661143201</v>
      </c>
      <c r="F34" s="503">
        <v>48838.690273290202</v>
      </c>
      <c r="G34" s="484">
        <v>50215.893066245102</v>
      </c>
    </row>
    <row r="35" spans="1:7">
      <c r="A35" s="464" t="s">
        <v>257</v>
      </c>
      <c r="B35" s="483">
        <v>5459.1722216694898</v>
      </c>
      <c r="C35" s="503">
        <v>3639.1789145803</v>
      </c>
      <c r="D35" s="503">
        <v>3918.0496631139799</v>
      </c>
      <c r="E35" s="503">
        <v>5284.0625204996904</v>
      </c>
      <c r="F35" s="503">
        <v>5709.5232535101504</v>
      </c>
      <c r="G35" s="484">
        <v>3112.9759331476298</v>
      </c>
    </row>
    <row r="36" spans="1:7">
      <c r="A36" s="464" t="s">
        <v>258</v>
      </c>
      <c r="B36" s="483">
        <v>1459.5003014003801</v>
      </c>
      <c r="C36" s="503">
        <v>1658.63959568477</v>
      </c>
      <c r="D36" s="503">
        <v>1292.9347217724501</v>
      </c>
      <c r="E36" s="503">
        <v>1456.2678069062099</v>
      </c>
      <c r="F36" s="503">
        <v>1936.30409230239</v>
      </c>
      <c r="G36" s="484">
        <v>1726.52170302428</v>
      </c>
    </row>
    <row r="37" spans="1:7">
      <c r="A37" s="464" t="s">
        <v>298</v>
      </c>
      <c r="B37" s="483">
        <v>18435.384382783599</v>
      </c>
      <c r="C37" s="503">
        <v>17826.1048835234</v>
      </c>
      <c r="D37" s="504">
        <v>18598.935319560602</v>
      </c>
      <c r="E37" s="503">
        <v>21788.117773332</v>
      </c>
      <c r="F37" s="503">
        <v>22995.4232637725</v>
      </c>
      <c r="G37" s="484">
        <v>21280.4158738361</v>
      </c>
    </row>
    <row r="38" spans="1:7">
      <c r="A38" s="464" t="s">
        <v>342</v>
      </c>
      <c r="B38" s="487">
        <v>2149.4124854371498</v>
      </c>
      <c r="C38" s="504">
        <v>2765.65017353344</v>
      </c>
      <c r="D38" s="504">
        <v>3108.4191546418101</v>
      </c>
      <c r="E38" s="504">
        <v>3119.20881254605</v>
      </c>
      <c r="F38" s="504">
        <v>3132.37138383717</v>
      </c>
      <c r="G38" s="488">
        <v>2436.235987601</v>
      </c>
    </row>
    <row r="39" spans="1:7">
      <c r="A39" s="464" t="s">
        <v>261</v>
      </c>
      <c r="B39" s="483">
        <v>763.00092925825697</v>
      </c>
      <c r="C39" s="503">
        <v>635.56914015173095</v>
      </c>
      <c r="D39" s="503">
        <v>550.30646432464403</v>
      </c>
      <c r="E39" s="503" t="s">
        <v>284</v>
      </c>
      <c r="F39" s="503" t="s">
        <v>284</v>
      </c>
      <c r="G39" s="484" t="s">
        <v>284</v>
      </c>
    </row>
    <row r="40" spans="1:7">
      <c r="A40" s="464" t="s">
        <v>301</v>
      </c>
      <c r="B40" s="487">
        <v>9846.3482548156499</v>
      </c>
      <c r="C40" s="504">
        <v>11556.0731865448</v>
      </c>
      <c r="D40" s="504">
        <v>12834.0488257162</v>
      </c>
      <c r="E40" s="503">
        <v>13424.672607572</v>
      </c>
      <c r="F40" s="503">
        <v>16632.498905008699</v>
      </c>
      <c r="G40" s="484">
        <v>15751.585551555099</v>
      </c>
    </row>
    <row r="41" spans="1:7">
      <c r="A41" s="464" t="s">
        <v>267</v>
      </c>
      <c r="B41" s="483">
        <v>21172.135840217699</v>
      </c>
      <c r="C41" s="503">
        <v>26435.9897999077</v>
      </c>
      <c r="D41" s="503">
        <v>28802.961705805999</v>
      </c>
      <c r="E41" s="503">
        <v>30114.868011357801</v>
      </c>
      <c r="F41" s="503">
        <v>36019.3945068803</v>
      </c>
      <c r="G41" s="484">
        <v>33998.805928466601</v>
      </c>
    </row>
    <row r="42" spans="1:7">
      <c r="A42" s="466" t="s">
        <v>459</v>
      </c>
      <c r="B42" s="483"/>
      <c r="C42" s="503"/>
      <c r="D42" s="503"/>
      <c r="E42" s="503"/>
      <c r="F42" s="503"/>
      <c r="G42" s="484"/>
    </row>
    <row r="43" spans="1:7">
      <c r="A43" s="464" t="s">
        <v>465</v>
      </c>
      <c r="B43" s="483">
        <v>4479.7060868465996</v>
      </c>
      <c r="C43" s="503" t="s">
        <v>456</v>
      </c>
      <c r="D43" s="503">
        <v>5079.0997501181901</v>
      </c>
      <c r="E43" s="503">
        <v>5082.3708431306704</v>
      </c>
      <c r="F43" s="503">
        <v>5373.8686446259198</v>
      </c>
      <c r="G43" s="484" t="s">
        <v>284</v>
      </c>
    </row>
    <row r="44" spans="1:7">
      <c r="A44" s="464" t="s">
        <v>262</v>
      </c>
      <c r="B44" s="483">
        <v>101.01</v>
      </c>
      <c r="C44" s="503">
        <v>119.4</v>
      </c>
      <c r="D44" s="503">
        <v>121.1</v>
      </c>
      <c r="E44" s="503">
        <v>157.72999999999999</v>
      </c>
      <c r="F44" s="503" t="s">
        <v>284</v>
      </c>
      <c r="G44" s="484" t="s">
        <v>284</v>
      </c>
    </row>
    <row r="45" spans="1:7">
      <c r="A45" s="468" t="s">
        <v>263</v>
      </c>
      <c r="B45" s="489">
        <v>1410.1327806977799</v>
      </c>
      <c r="C45" s="490">
        <v>1915.41073563595</v>
      </c>
      <c r="D45" s="490">
        <v>2053.0924173134599</v>
      </c>
      <c r="E45" s="490">
        <v>2468.7415173940399</v>
      </c>
      <c r="F45" s="490">
        <v>2455.83069071822</v>
      </c>
      <c r="G45" s="491">
        <v>2205.42929961755</v>
      </c>
    </row>
    <row r="46" spans="1:7">
      <c r="A46" s="471" t="s">
        <v>332</v>
      </c>
      <c r="B46" s="472"/>
      <c r="C46" s="472"/>
      <c r="D46" s="472"/>
      <c r="E46" s="472"/>
      <c r="F46" s="472"/>
      <c r="G46" s="472"/>
    </row>
    <row r="47" spans="1:7">
      <c r="A47" s="452" t="s">
        <v>461</v>
      </c>
      <c r="B47" s="472"/>
      <c r="C47" s="472"/>
      <c r="D47" s="472"/>
      <c r="E47" s="472"/>
      <c r="F47" s="472"/>
      <c r="G47" s="472"/>
    </row>
    <row r="48" spans="1:7">
      <c r="A48" s="473" t="s">
        <v>462</v>
      </c>
      <c r="B48" s="472"/>
      <c r="C48" s="472"/>
      <c r="D48" s="472"/>
      <c r="E48" s="472"/>
      <c r="F48" s="472"/>
      <c r="G48" s="472"/>
    </row>
    <row r="49" spans="1:7" ht="18.75">
      <c r="A49" s="492"/>
      <c r="B49" s="492"/>
      <c r="C49" s="492"/>
      <c r="D49" s="492"/>
      <c r="E49" s="492"/>
      <c r="F49" s="492"/>
      <c r="G49" s="492"/>
    </row>
  </sheetData>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8B50-205A-44DC-8F5E-88591590A2FF}">
  <dimension ref="A1:G49"/>
  <sheetViews>
    <sheetView showGridLines="0" workbookViewId="0"/>
  </sheetViews>
  <sheetFormatPr defaultColWidth="11.42578125" defaultRowHeight="15"/>
  <cols>
    <col min="1" max="1" width="30.140625" customWidth="1"/>
    <col min="2" max="2" width="16.5703125" customWidth="1"/>
    <col min="3" max="3" width="12.7109375" bestFit="1" customWidth="1"/>
    <col min="4" max="4" width="13.140625" bestFit="1" customWidth="1"/>
    <col min="5" max="5" width="12.5703125" bestFit="1" customWidth="1"/>
    <col min="6" max="6" width="13.28515625" bestFit="1" customWidth="1"/>
    <col min="7" max="7" width="19" customWidth="1"/>
    <col min="11" max="11" width="11.85546875" bestFit="1" customWidth="1"/>
  </cols>
  <sheetData>
    <row r="1" spans="1:7" ht="18">
      <c r="A1" s="477"/>
    </row>
    <row r="6" spans="1:7" ht="18.75">
      <c r="A6" s="429" t="s">
        <v>466</v>
      </c>
      <c r="B6" s="430"/>
      <c r="C6" s="430"/>
      <c r="D6" s="430"/>
      <c r="E6" s="430"/>
      <c r="F6" s="430"/>
      <c r="G6" s="431"/>
    </row>
    <row r="7" spans="1:7" ht="18.75">
      <c r="A7" s="432" t="s">
        <v>441</v>
      </c>
      <c r="B7" s="478"/>
      <c r="C7" s="478"/>
      <c r="D7" s="478"/>
      <c r="E7" s="478"/>
      <c r="F7" s="478"/>
      <c r="G7" s="479"/>
    </row>
    <row r="8" spans="1:7">
      <c r="A8" s="435" t="s">
        <v>223</v>
      </c>
      <c r="B8" s="493">
        <v>2010</v>
      </c>
      <c r="C8" s="493">
        <v>2011</v>
      </c>
      <c r="D8" s="493">
        <v>2012</v>
      </c>
      <c r="E8" s="493">
        <v>2013</v>
      </c>
      <c r="F8" s="493">
        <v>2014</v>
      </c>
      <c r="G8" s="494">
        <v>2015</v>
      </c>
    </row>
    <row r="9" spans="1:7">
      <c r="A9" s="464" t="s">
        <v>281</v>
      </c>
      <c r="B9" s="495">
        <v>103453.44312831271</v>
      </c>
      <c r="C9" s="495">
        <v>123450.82565873669</v>
      </c>
      <c r="D9" s="495">
        <v>126979.07296243661</v>
      </c>
      <c r="E9" s="495">
        <v>123590.07530346479</v>
      </c>
      <c r="F9" s="495">
        <v>132835.2356121825</v>
      </c>
      <c r="G9" s="496">
        <v>125570.75880874461</v>
      </c>
    </row>
    <row r="10" spans="1:7">
      <c r="A10" s="464" t="s">
        <v>314</v>
      </c>
      <c r="B10" s="501">
        <v>11877.16124263149</v>
      </c>
      <c r="C10" s="501">
        <v>13861.279086460781</v>
      </c>
      <c r="D10" s="501">
        <v>13898.30462404157</v>
      </c>
      <c r="E10" s="501">
        <v>14360.282990702</v>
      </c>
      <c r="F10" s="501">
        <v>14184.713070902861</v>
      </c>
      <c r="G10" s="465">
        <v>12227.570480442901</v>
      </c>
    </row>
    <row r="11" spans="1:7">
      <c r="A11" s="464" t="s">
        <v>315</v>
      </c>
      <c r="B11" s="501">
        <v>12901.21862854483</v>
      </c>
      <c r="C11" s="501">
        <v>16521.739349744792</v>
      </c>
      <c r="D11" s="501">
        <v>17630.878597858449</v>
      </c>
      <c r="E11" s="501">
        <v>19900.17563516783</v>
      </c>
      <c r="F11" s="501">
        <v>21692.09666466097</v>
      </c>
      <c r="G11" s="465">
        <v>18449.325862318838</v>
      </c>
    </row>
    <row r="12" spans="1:7">
      <c r="A12" s="464" t="s">
        <v>283</v>
      </c>
      <c r="B12" s="501">
        <v>21740.427449703689</v>
      </c>
      <c r="C12" s="501">
        <v>24228.6407342618</v>
      </c>
      <c r="D12" s="501">
        <v>27358.570032371299</v>
      </c>
      <c r="E12" s="501">
        <v>31415.669582579801</v>
      </c>
      <c r="F12" s="501">
        <v>37421.851897457294</v>
      </c>
      <c r="G12" s="465">
        <v>35320.4496986636</v>
      </c>
    </row>
    <row r="13" spans="1:7">
      <c r="A13" s="464" t="s">
        <v>317</v>
      </c>
      <c r="B13" s="501">
        <v>3566.4266471223455</v>
      </c>
      <c r="C13" s="501">
        <v>3416.7712307929201</v>
      </c>
      <c r="D13" s="501">
        <v>3529.865157228613</v>
      </c>
      <c r="E13" s="501">
        <v>3848.33288034406</v>
      </c>
      <c r="F13" s="501" t="s">
        <v>284</v>
      </c>
      <c r="G13" s="465" t="s">
        <v>284</v>
      </c>
    </row>
    <row r="14" spans="1:7">
      <c r="A14" s="464" t="s">
        <v>236</v>
      </c>
      <c r="B14" s="501">
        <v>13579.188396283749</v>
      </c>
      <c r="C14" s="501">
        <v>13932.549434172812</v>
      </c>
      <c r="D14" s="501">
        <v>16362.788000544761</v>
      </c>
      <c r="E14" s="501">
        <v>18883.999654443622</v>
      </c>
      <c r="F14" s="501">
        <v>25304.549947647709</v>
      </c>
      <c r="G14" s="465">
        <v>26816.899984529096</v>
      </c>
    </row>
    <row r="15" spans="1:7">
      <c r="A15" s="464" t="s">
        <v>319</v>
      </c>
      <c r="B15" s="501">
        <v>11504.473936069491</v>
      </c>
      <c r="C15" s="501">
        <v>14563.08695646436</v>
      </c>
      <c r="D15" s="501">
        <v>14991.174607749301</v>
      </c>
      <c r="E15" s="501">
        <v>14787.99693479015</v>
      </c>
      <c r="F15" s="501">
        <v>15354.033283048449</v>
      </c>
      <c r="G15" s="465">
        <v>13731.908350787809</v>
      </c>
    </row>
    <row r="16" spans="1:7">
      <c r="A16" s="464" t="s">
        <v>287</v>
      </c>
      <c r="B16" s="501">
        <v>897.56245401548404</v>
      </c>
      <c r="C16" s="501">
        <v>991.44337435742409</v>
      </c>
      <c r="D16" s="501">
        <v>983.30501318620099</v>
      </c>
      <c r="E16" s="501" t="s">
        <v>284</v>
      </c>
      <c r="F16" s="501" t="s">
        <v>284</v>
      </c>
      <c r="G16" s="465" t="s">
        <v>284</v>
      </c>
    </row>
    <row r="17" spans="1:7">
      <c r="A17" s="464" t="s">
        <v>288</v>
      </c>
      <c r="B17" s="501">
        <v>25828.979973450099</v>
      </c>
      <c r="C17" s="501">
        <v>29692.700802328902</v>
      </c>
      <c r="D17" s="501">
        <v>26717.755870344801</v>
      </c>
      <c r="E17" s="501">
        <v>25713.386421845731</v>
      </c>
      <c r="F17" s="501">
        <v>29917.129422379599</v>
      </c>
      <c r="G17" s="465">
        <v>27197.052370401798</v>
      </c>
    </row>
    <row r="18" spans="1:7">
      <c r="A18" s="464" t="s">
        <v>457</v>
      </c>
      <c r="B18" s="501">
        <v>170146</v>
      </c>
      <c r="C18" s="501">
        <v>201762</v>
      </c>
      <c r="D18" s="501">
        <v>206826</v>
      </c>
      <c r="E18" s="501">
        <v>213439</v>
      </c>
      <c r="F18" s="501">
        <v>224784</v>
      </c>
      <c r="G18" s="465">
        <v>219725</v>
      </c>
    </row>
    <row r="19" spans="1:7">
      <c r="A19" s="464" t="s">
        <v>289</v>
      </c>
      <c r="B19" s="501">
        <v>486.08423659738696</v>
      </c>
      <c r="C19" s="501">
        <v>703.10030748007</v>
      </c>
      <c r="D19" s="501">
        <v>696.321474769014</v>
      </c>
      <c r="E19" s="501">
        <v>752.9654270549679</v>
      </c>
      <c r="F19" s="501">
        <v>857.027139178742</v>
      </c>
      <c r="G19" s="465">
        <v>722.73291313358004</v>
      </c>
    </row>
    <row r="20" spans="1:7">
      <c r="A20" s="464" t="s">
        <v>242</v>
      </c>
      <c r="B20" s="501">
        <v>17241.35757174794</v>
      </c>
      <c r="C20" s="501">
        <v>18941.962169088998</v>
      </c>
      <c r="D20" s="501">
        <v>18941.438003908261</v>
      </c>
      <c r="E20" s="501">
        <v>18920.30840684846</v>
      </c>
      <c r="F20" s="501">
        <v>18230.897760445248</v>
      </c>
      <c r="G20" s="465">
        <v>15803.884402215001</v>
      </c>
    </row>
    <row r="21" spans="1:7">
      <c r="A21" s="464" t="s">
        <v>321</v>
      </c>
      <c r="B21" s="501" t="s">
        <v>284</v>
      </c>
      <c r="C21" s="501" t="s">
        <v>284</v>
      </c>
      <c r="D21" s="501" t="s">
        <v>284</v>
      </c>
      <c r="E21" s="501" t="s">
        <v>284</v>
      </c>
      <c r="F21" s="501" t="s">
        <v>284</v>
      </c>
      <c r="G21" s="465" t="s">
        <v>284</v>
      </c>
    </row>
    <row r="22" spans="1:7">
      <c r="A22" s="464" t="s">
        <v>322</v>
      </c>
      <c r="B22" s="501">
        <v>2099.08032074538</v>
      </c>
      <c r="C22" s="501">
        <v>2064.2068924941</v>
      </c>
      <c r="D22" s="501">
        <v>1488.255843164219</v>
      </c>
      <c r="E22" s="501">
        <v>1726.3282866856989</v>
      </c>
      <c r="F22" s="501">
        <v>2161.6472841426298</v>
      </c>
      <c r="G22" s="465">
        <v>1763.305271325564</v>
      </c>
    </row>
    <row r="23" spans="1:7">
      <c r="A23" s="464" t="s">
        <v>245</v>
      </c>
      <c r="B23" s="501">
        <v>7997.7112878857606</v>
      </c>
      <c r="C23" s="501">
        <v>8890.1772897963201</v>
      </c>
      <c r="D23" s="501">
        <v>8453.8709441925002</v>
      </c>
      <c r="E23" s="501">
        <v>9990.2977581081395</v>
      </c>
      <c r="F23" s="501">
        <v>9745.18778168684</v>
      </c>
      <c r="G23" s="465">
        <v>7995.6673534228994</v>
      </c>
    </row>
    <row r="24" spans="1:7">
      <c r="A24" s="464" t="s">
        <v>350</v>
      </c>
      <c r="B24" s="501">
        <v>85454.514767577202</v>
      </c>
      <c r="C24" s="501">
        <v>98581.333276159203</v>
      </c>
      <c r="D24" s="501">
        <v>109430.4294861836</v>
      </c>
      <c r="E24" s="501">
        <v>120904.056134133</v>
      </c>
      <c r="F24" s="501">
        <v>152079.5085247762</v>
      </c>
      <c r="G24" s="465">
        <v>171428.4519710626</v>
      </c>
    </row>
    <row r="25" spans="1:7">
      <c r="A25" s="464" t="s">
        <v>248</v>
      </c>
      <c r="B25" s="501">
        <v>462.13974942816503</v>
      </c>
      <c r="C25" s="501">
        <v>517.39810120452694</v>
      </c>
      <c r="D25" s="501">
        <v>493.40841752435699</v>
      </c>
      <c r="E25" s="501">
        <v>524.49141315988504</v>
      </c>
      <c r="F25" s="501">
        <v>738.43071842282006</v>
      </c>
      <c r="G25" s="465">
        <v>786.89445366997199</v>
      </c>
    </row>
    <row r="26" spans="1:7">
      <c r="A26" s="464" t="s">
        <v>324</v>
      </c>
      <c r="B26" s="501">
        <v>12611.241851042068</v>
      </c>
      <c r="C26" s="501">
        <v>14817.30772217615</v>
      </c>
      <c r="D26" s="501">
        <v>16801.710946517742</v>
      </c>
      <c r="E26" s="501">
        <v>17789.845891098608</v>
      </c>
      <c r="F26" s="501">
        <v>18571.521485218382</v>
      </c>
      <c r="G26" s="465">
        <v>18883.799413404267</v>
      </c>
    </row>
    <row r="27" spans="1:7">
      <c r="A27" s="464" t="s">
        <v>294</v>
      </c>
      <c r="B27" s="501">
        <v>24142.496353310402</v>
      </c>
      <c r="C27" s="501">
        <v>27379.230083028102</v>
      </c>
      <c r="D27" s="501">
        <v>26648.6117351465</v>
      </c>
      <c r="E27" s="501">
        <v>28658.1015278347</v>
      </c>
      <c r="F27" s="501">
        <v>29382.5923783488</v>
      </c>
      <c r="G27" s="465">
        <v>25255.6387378976</v>
      </c>
    </row>
    <row r="28" spans="1:7">
      <c r="A28" s="464" t="s">
        <v>251</v>
      </c>
      <c r="B28" s="501">
        <v>33797.131745744729</v>
      </c>
      <c r="C28" s="501">
        <v>35084.232012265507</v>
      </c>
      <c r="D28" s="501">
        <v>39725.089716989096</v>
      </c>
      <c r="E28" s="501">
        <v>40708.009660613046</v>
      </c>
      <c r="F28" s="501">
        <v>39391.935678829599</v>
      </c>
      <c r="G28" s="465">
        <v>37610.11</v>
      </c>
    </row>
    <row r="29" spans="1:7">
      <c r="A29" s="464" t="s">
        <v>458</v>
      </c>
      <c r="B29" s="501">
        <v>323.27</v>
      </c>
      <c r="C29" s="501">
        <v>437.47</v>
      </c>
      <c r="D29" s="501">
        <v>406.1</v>
      </c>
      <c r="E29" s="501">
        <v>487.22</v>
      </c>
      <c r="F29" s="501">
        <v>486.90999999999997</v>
      </c>
      <c r="G29" s="465">
        <v>472.46</v>
      </c>
    </row>
    <row r="30" spans="1:7">
      <c r="A30" s="464" t="s">
        <v>296</v>
      </c>
      <c r="B30" s="501">
        <v>4543.9678670233498</v>
      </c>
      <c r="C30" s="501">
        <v>6133.2700051387501</v>
      </c>
      <c r="D30" s="501">
        <v>9446.3083546195812</v>
      </c>
      <c r="E30" s="501">
        <v>11682.258162769409</v>
      </c>
      <c r="F30" s="501">
        <v>12913.762867613299</v>
      </c>
      <c r="G30" s="465">
        <v>10973.21761432936</v>
      </c>
    </row>
    <row r="31" spans="1:7">
      <c r="A31" s="466" t="s">
        <v>326</v>
      </c>
      <c r="B31" s="502">
        <v>744.17577216633606</v>
      </c>
      <c r="C31" s="502">
        <v>869.36369272316381</v>
      </c>
      <c r="D31" s="502">
        <v>642.017938194571</v>
      </c>
      <c r="E31" s="502">
        <v>722.93662762237875</v>
      </c>
      <c r="F31" s="502">
        <v>452.269364827402</v>
      </c>
      <c r="G31" s="497">
        <v>474.77786099893439</v>
      </c>
    </row>
    <row r="32" spans="1:7">
      <c r="A32" s="464" t="s">
        <v>254</v>
      </c>
      <c r="B32" s="501">
        <v>6467.8891493175197</v>
      </c>
      <c r="C32" s="501">
        <v>6685.7494109859099</v>
      </c>
      <c r="D32" s="501">
        <v>7366.0507090674701</v>
      </c>
      <c r="E32" s="501">
        <v>7418.0425531914898</v>
      </c>
      <c r="F32" s="501" t="s">
        <v>284</v>
      </c>
      <c r="G32" s="465" t="s">
        <v>284</v>
      </c>
    </row>
    <row r="33" spans="1:7">
      <c r="A33" s="464" t="s">
        <v>255</v>
      </c>
      <c r="B33" s="501">
        <v>2197.6694465620758</v>
      </c>
      <c r="C33" s="501">
        <v>3044.6890755012</v>
      </c>
      <c r="D33" s="501">
        <v>2149.4248823795942</v>
      </c>
      <c r="E33" s="501">
        <v>2040.3343697549972</v>
      </c>
      <c r="F33" s="501" t="s">
        <v>284</v>
      </c>
      <c r="G33" s="465" t="s">
        <v>284</v>
      </c>
    </row>
    <row r="34" spans="1:7">
      <c r="A34" s="464" t="s">
        <v>297</v>
      </c>
      <c r="B34" s="501" t="s">
        <v>284</v>
      </c>
      <c r="C34" s="501">
        <v>69413.408395193197</v>
      </c>
      <c r="D34" s="501">
        <v>71049.023016016406</v>
      </c>
      <c r="E34" s="501">
        <v>77800.286330283911</v>
      </c>
      <c r="F34" s="501">
        <v>100960.9682781603</v>
      </c>
      <c r="G34" s="465">
        <v>106494.265664718</v>
      </c>
    </row>
    <row r="35" spans="1:7">
      <c r="A35" s="464" t="s">
        <v>257</v>
      </c>
      <c r="B35" s="501">
        <v>8776.7608529831195</v>
      </c>
      <c r="C35" s="501">
        <v>7363.3757338566502</v>
      </c>
      <c r="D35" s="501">
        <v>8038.7090968179291</v>
      </c>
      <c r="E35" s="501">
        <v>10210.640781071201</v>
      </c>
      <c r="F35" s="501">
        <v>11730.316448506779</v>
      </c>
      <c r="G35" s="465">
        <v>7966.0435017906902</v>
      </c>
    </row>
    <row r="36" spans="1:7">
      <c r="A36" s="464" t="s">
        <v>258</v>
      </c>
      <c r="B36" s="501">
        <v>2735.7183563129202</v>
      </c>
      <c r="C36" s="501">
        <v>3198.6728330063597</v>
      </c>
      <c r="D36" s="501">
        <v>2869.6109243936598</v>
      </c>
      <c r="E36" s="501">
        <v>3261.4107737162499</v>
      </c>
      <c r="F36" s="501">
        <v>3936.5132857948602</v>
      </c>
      <c r="G36" s="465">
        <v>3497.7401369795498</v>
      </c>
    </row>
    <row r="37" spans="1:7">
      <c r="A37" s="464" t="s">
        <v>298</v>
      </c>
      <c r="B37" s="501">
        <v>49555.042539624003</v>
      </c>
      <c r="C37" s="501">
        <v>53479.916853058297</v>
      </c>
      <c r="D37" s="501">
        <v>58158.395319560601</v>
      </c>
      <c r="E37" s="501">
        <v>63335.152138265003</v>
      </c>
      <c r="F37" s="501">
        <v>68785.522625794692</v>
      </c>
      <c r="G37" s="465">
        <v>62340.969899625503</v>
      </c>
    </row>
    <row r="38" spans="1:7">
      <c r="A38" s="464" t="s">
        <v>342</v>
      </c>
      <c r="B38" s="501">
        <v>4373.3924854371498</v>
      </c>
      <c r="C38" s="501">
        <v>6017.4401735334395</v>
      </c>
      <c r="D38" s="501">
        <v>6521.05915464181</v>
      </c>
      <c r="E38" s="501">
        <v>6861.24550877807</v>
      </c>
      <c r="F38" s="501">
        <v>7126.5551246537398</v>
      </c>
      <c r="G38" s="465">
        <v>6099.5502617002894</v>
      </c>
    </row>
    <row r="39" spans="1:7">
      <c r="A39" s="464" t="s">
        <v>261</v>
      </c>
      <c r="B39" s="501">
        <v>1267.474204652234</v>
      </c>
      <c r="C39" s="501">
        <v>1405.5642117397529</v>
      </c>
      <c r="D39" s="501">
        <v>1498.4062542502911</v>
      </c>
      <c r="E39" s="501" t="s">
        <v>284</v>
      </c>
      <c r="F39" s="501" t="s">
        <v>284</v>
      </c>
      <c r="G39" s="465" t="s">
        <v>284</v>
      </c>
    </row>
    <row r="40" spans="1:7">
      <c r="A40" s="464" t="s">
        <v>301</v>
      </c>
      <c r="B40" s="501">
        <v>27598.128254815649</v>
      </c>
      <c r="C40" s="501">
        <v>34733.643186544796</v>
      </c>
      <c r="D40" s="501">
        <v>36451.168825716202</v>
      </c>
      <c r="E40" s="501">
        <v>39907.943157055</v>
      </c>
      <c r="F40" s="501">
        <v>44666.881705227599</v>
      </c>
      <c r="G40" s="465">
        <v>43722.010680106701</v>
      </c>
    </row>
    <row r="41" spans="1:7">
      <c r="A41" s="464" t="s">
        <v>267</v>
      </c>
      <c r="B41" s="501">
        <v>41992.487862310598</v>
      </c>
      <c r="C41" s="501">
        <v>51639.781409613497</v>
      </c>
      <c r="D41" s="501">
        <v>57114.221705805998</v>
      </c>
      <c r="E41" s="501">
        <v>60074.821306564903</v>
      </c>
      <c r="F41" s="501">
        <v>68784.682598842002</v>
      </c>
      <c r="G41" s="465">
        <v>64335.213286390703</v>
      </c>
    </row>
    <row r="42" spans="1:7">
      <c r="A42" s="466" t="s">
        <v>459</v>
      </c>
      <c r="B42" s="501"/>
      <c r="C42" s="501"/>
      <c r="D42" s="501"/>
      <c r="E42" s="501"/>
      <c r="F42" s="501"/>
      <c r="G42" s="465"/>
    </row>
    <row r="43" spans="1:7">
      <c r="A43" s="464" t="s">
        <v>465</v>
      </c>
      <c r="B43" s="501">
        <v>5301.7783325959208</v>
      </c>
      <c r="C43" s="501" t="s">
        <v>284</v>
      </c>
      <c r="D43" s="501">
        <v>5982.9688660768579</v>
      </c>
      <c r="E43" s="501">
        <v>6096.1081625797806</v>
      </c>
      <c r="F43" s="501">
        <v>6487.97042939937</v>
      </c>
      <c r="G43" s="498" t="s">
        <v>284</v>
      </c>
    </row>
    <row r="44" spans="1:7">
      <c r="A44" s="464" t="s">
        <v>262</v>
      </c>
      <c r="B44" s="501">
        <v>120.8693775224348</v>
      </c>
      <c r="C44" s="501">
        <v>150.56</v>
      </c>
      <c r="D44" s="501">
        <v>213.37</v>
      </c>
      <c r="E44" s="501">
        <v>348.97</v>
      </c>
      <c r="F44" s="501" t="s">
        <v>284</v>
      </c>
      <c r="G44" s="498" t="s">
        <v>284</v>
      </c>
    </row>
    <row r="45" spans="1:7">
      <c r="A45" s="468" t="s">
        <v>263</v>
      </c>
      <c r="B45" s="499">
        <v>2037.9694493528109</v>
      </c>
      <c r="C45" s="499">
        <v>2508.0529039427947</v>
      </c>
      <c r="D45" s="499">
        <v>2741.933713413091</v>
      </c>
      <c r="E45" s="499">
        <v>3242.4712080448417</v>
      </c>
      <c r="F45" s="499">
        <v>3735.0437859329099</v>
      </c>
      <c r="G45" s="500">
        <v>3860.1613990635797</v>
      </c>
    </row>
    <row r="46" spans="1:7">
      <c r="A46" s="471" t="s">
        <v>332</v>
      </c>
      <c r="B46" s="472"/>
      <c r="C46" s="472"/>
      <c r="D46" s="472"/>
      <c r="E46" s="472"/>
      <c r="F46" s="472"/>
      <c r="G46" s="472"/>
    </row>
    <row r="47" spans="1:7">
      <c r="A47" s="452" t="s">
        <v>461</v>
      </c>
      <c r="B47" s="472"/>
      <c r="C47" s="472"/>
      <c r="D47" s="472"/>
      <c r="E47" s="472"/>
      <c r="F47" s="472"/>
      <c r="G47" s="472"/>
    </row>
    <row r="48" spans="1:7">
      <c r="A48" s="473" t="s">
        <v>462</v>
      </c>
      <c r="B48" s="472"/>
      <c r="C48" s="472"/>
      <c r="D48" s="472"/>
      <c r="E48" s="472"/>
      <c r="F48" s="472"/>
      <c r="G48" s="472"/>
    </row>
    <row r="49" spans="1:7" ht="18.75">
      <c r="A49" s="492"/>
      <c r="B49" s="492"/>
      <c r="C49" s="492"/>
      <c r="D49" s="492"/>
      <c r="E49" s="492"/>
      <c r="F49" s="492"/>
      <c r="G49" s="492"/>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DDCE-B9FF-4FAF-AF09-6BA3C7DDEB1B}">
  <dimension ref="A1:G48"/>
  <sheetViews>
    <sheetView showGridLines="0" topLeftCell="A36" workbookViewId="0"/>
  </sheetViews>
  <sheetFormatPr defaultColWidth="11.42578125" defaultRowHeight="15"/>
  <cols>
    <col min="1" max="1" width="34.42578125" customWidth="1"/>
    <col min="2" max="3" width="13.28515625" bestFit="1" customWidth="1"/>
    <col min="4" max="5" width="13.5703125" bestFit="1" customWidth="1"/>
    <col min="6" max="6" width="13.42578125" bestFit="1" customWidth="1"/>
    <col min="7" max="7" width="14.140625" bestFit="1" customWidth="1"/>
    <col min="10" max="10" width="11.85546875" bestFit="1" customWidth="1"/>
  </cols>
  <sheetData>
    <row r="1" spans="1:7" ht="18">
      <c r="A1" s="477"/>
    </row>
    <row r="6" spans="1:7" ht="18.75">
      <c r="A6" s="429" t="s">
        <v>467</v>
      </c>
      <c r="B6" s="430"/>
      <c r="C6" s="430"/>
      <c r="D6" s="430"/>
      <c r="E6" s="430"/>
      <c r="F6" s="430"/>
      <c r="G6" s="431"/>
    </row>
    <row r="7" spans="1:7" ht="18.75">
      <c r="A7" s="432" t="s">
        <v>441</v>
      </c>
      <c r="B7" s="478"/>
      <c r="C7" s="478"/>
      <c r="D7" s="478"/>
      <c r="E7" s="478"/>
      <c r="F7" s="478"/>
      <c r="G7" s="479"/>
    </row>
    <row r="8" spans="1:7">
      <c r="A8" s="461" t="s">
        <v>223</v>
      </c>
      <c r="B8" s="493">
        <v>2010</v>
      </c>
      <c r="C8" s="493">
        <v>2011</v>
      </c>
      <c r="D8" s="493">
        <v>2012</v>
      </c>
      <c r="E8" s="493">
        <v>2013</v>
      </c>
      <c r="F8" s="493">
        <v>2014</v>
      </c>
      <c r="G8" s="494">
        <v>2015</v>
      </c>
    </row>
    <row r="9" spans="1:7">
      <c r="A9" s="462" t="s">
        <v>281</v>
      </c>
      <c r="B9" s="506">
        <v>13037.634347540901</v>
      </c>
      <c r="C9" s="506">
        <v>15757.165799693496</v>
      </c>
      <c r="D9" s="506">
        <v>15432.479437318005</v>
      </c>
      <c r="E9" s="506">
        <v>13124.715515988399</v>
      </c>
      <c r="F9" s="506">
        <v>18783.896304481306</v>
      </c>
      <c r="G9" s="507">
        <v>18102.187960611198</v>
      </c>
    </row>
    <row r="10" spans="1:7">
      <c r="A10" s="464" t="s">
        <v>314</v>
      </c>
      <c r="B10" s="511">
        <v>-2722.5374241682302</v>
      </c>
      <c r="C10" s="511">
        <v>-3762.9071370299798</v>
      </c>
      <c r="D10" s="511">
        <v>-4082.6246240415694</v>
      </c>
      <c r="E10" s="511">
        <v>-4673.4877282681209</v>
      </c>
      <c r="F10" s="511">
        <v>-4225.8474120737601</v>
      </c>
      <c r="G10" s="508">
        <v>-3371.6721747498004</v>
      </c>
    </row>
    <row r="11" spans="1:7">
      <c r="A11" s="464" t="s">
        <v>315</v>
      </c>
      <c r="B11" s="512">
        <v>3587.8658520406498</v>
      </c>
      <c r="C11" s="512">
        <v>4586.0511665804097</v>
      </c>
      <c r="D11" s="512">
        <v>4173.2323047547497</v>
      </c>
      <c r="E11" s="512">
        <v>4094.7519121201703</v>
      </c>
      <c r="F11" s="512">
        <v>4747.0533251472298</v>
      </c>
      <c r="G11" s="509">
        <v>4182.2908221703601</v>
      </c>
    </row>
    <row r="12" spans="1:7">
      <c r="A12" s="464" t="s">
        <v>283</v>
      </c>
      <c r="B12" s="512">
        <v>1802.5416849861103</v>
      </c>
      <c r="C12" s="512">
        <v>1730.7164905706013</v>
      </c>
      <c r="D12" s="512">
        <v>2095.6101875169006</v>
      </c>
      <c r="E12" s="512">
        <v>2744.4397543296</v>
      </c>
      <c r="F12" s="512">
        <v>947.28789104389944</v>
      </c>
      <c r="G12" s="509">
        <v>320.52029902079812</v>
      </c>
    </row>
    <row r="13" spans="1:7">
      <c r="A13" s="464" t="s">
        <v>317</v>
      </c>
      <c r="B13" s="512">
        <v>2434.566693245195</v>
      </c>
      <c r="C13" s="512">
        <v>1888.7741586370798</v>
      </c>
      <c r="D13" s="512">
        <v>1744.4159254464071</v>
      </c>
      <c r="E13" s="512">
        <v>1393.4791025217601</v>
      </c>
      <c r="F13" s="512" t="s">
        <v>284</v>
      </c>
      <c r="G13" s="509" t="s">
        <v>284</v>
      </c>
    </row>
    <row r="14" spans="1:7">
      <c r="A14" s="464" t="s">
        <v>236</v>
      </c>
      <c r="B14" s="511">
        <v>-6889.3941128606493</v>
      </c>
      <c r="C14" s="511">
        <v>-5868.4126000923106</v>
      </c>
      <c r="D14" s="511">
        <v>-5741.1957897626398</v>
      </c>
      <c r="E14" s="511">
        <v>-5192.7361323647801</v>
      </c>
      <c r="F14" s="511">
        <v>-5775.4499573820904</v>
      </c>
      <c r="G14" s="509">
        <v>-6001.0999845290989</v>
      </c>
    </row>
    <row r="15" spans="1:7">
      <c r="A15" s="464" t="s">
        <v>319</v>
      </c>
      <c r="B15" s="512">
        <v>1199.8460639305094</v>
      </c>
      <c r="C15" s="512">
        <v>347.01304353564046</v>
      </c>
      <c r="D15" s="512">
        <v>1620.7253922507007</v>
      </c>
      <c r="E15" s="512">
        <v>2061.8513798838103</v>
      </c>
      <c r="F15" s="512">
        <v>2063.2639243588692</v>
      </c>
      <c r="G15" s="509">
        <v>1640.7777748422095</v>
      </c>
    </row>
    <row r="16" spans="1:7">
      <c r="A16" s="464" t="s">
        <v>287</v>
      </c>
      <c r="B16" s="511">
        <v>-366.46824705044202</v>
      </c>
      <c r="C16" s="511">
        <v>-389.23744366247803</v>
      </c>
      <c r="D16" s="511">
        <v>-349.86796692878897</v>
      </c>
      <c r="E16" s="512" t="s">
        <v>284</v>
      </c>
      <c r="F16" s="512" t="s">
        <v>284</v>
      </c>
      <c r="G16" s="509" t="s">
        <v>284</v>
      </c>
    </row>
    <row r="17" spans="1:7">
      <c r="A17" s="464" t="s">
        <v>288</v>
      </c>
      <c r="B17" s="512">
        <v>4299.4314543059008</v>
      </c>
      <c r="C17" s="512">
        <v>5713.0301938865014</v>
      </c>
      <c r="D17" s="512">
        <v>5533.6441340153997</v>
      </c>
      <c r="E17" s="512">
        <v>6628.8280091796696</v>
      </c>
      <c r="F17" s="512">
        <v>8457.9806679559988</v>
      </c>
      <c r="G17" s="509">
        <v>7002.4635351119996</v>
      </c>
    </row>
    <row r="18" spans="1:7">
      <c r="A18" s="464" t="s">
        <v>457</v>
      </c>
      <c r="B18" s="512">
        <v>30992</v>
      </c>
      <c r="C18" s="512">
        <v>38110</v>
      </c>
      <c r="D18" s="512">
        <v>38490</v>
      </c>
      <c r="E18" s="512">
        <v>37599</v>
      </c>
      <c r="F18" s="512">
        <v>43866</v>
      </c>
      <c r="G18" s="509">
        <v>41943</v>
      </c>
    </row>
    <row r="19" spans="1:7">
      <c r="A19" s="464" t="s">
        <v>289</v>
      </c>
      <c r="B19" s="512">
        <v>103.32560655725896</v>
      </c>
      <c r="C19" s="512">
        <v>19.336343107542007</v>
      </c>
      <c r="D19" s="512">
        <v>78.118525230986052</v>
      </c>
      <c r="E19" s="512">
        <v>163.45042318685199</v>
      </c>
      <c r="F19" s="512">
        <v>126.53205760900005</v>
      </c>
      <c r="G19" s="509">
        <v>166.89412560829004</v>
      </c>
    </row>
    <row r="20" spans="1:7">
      <c r="A20" s="464" t="s">
        <v>242</v>
      </c>
      <c r="B20" s="512">
        <v>1703.2098507656992</v>
      </c>
      <c r="C20" s="512">
        <v>2649.5948843595997</v>
      </c>
      <c r="D20" s="512">
        <v>1246.3162979101398</v>
      </c>
      <c r="E20" s="512">
        <v>3529.4796426435396</v>
      </c>
      <c r="F20" s="512">
        <v>5109.4267652825502</v>
      </c>
      <c r="G20" s="509">
        <v>5758.9933898598001</v>
      </c>
    </row>
    <row r="21" spans="1:7">
      <c r="A21" s="464" t="s">
        <v>321</v>
      </c>
      <c r="B21" s="512" t="s">
        <v>284</v>
      </c>
      <c r="C21" s="512" t="s">
        <v>284</v>
      </c>
      <c r="D21" s="512" t="s">
        <v>284</v>
      </c>
      <c r="E21" s="512" t="s">
        <v>284</v>
      </c>
      <c r="F21" s="512" t="s">
        <v>284</v>
      </c>
      <c r="G21" s="509" t="s">
        <v>284</v>
      </c>
    </row>
    <row r="22" spans="1:7">
      <c r="A22" s="464" t="s">
        <v>322</v>
      </c>
      <c r="B22" s="511">
        <v>-668.70190797170005</v>
      </c>
      <c r="C22" s="511">
        <v>-470.00689249410004</v>
      </c>
      <c r="D22" s="511">
        <v>-139.66451709570106</v>
      </c>
      <c r="E22" s="511">
        <v>-177.12059178885704</v>
      </c>
      <c r="F22" s="511">
        <v>-127.49911250604998</v>
      </c>
      <c r="G22" s="508">
        <v>-138.07881393800403</v>
      </c>
    </row>
    <row r="23" spans="1:7">
      <c r="A23" s="464" t="s">
        <v>245</v>
      </c>
      <c r="B23" s="512">
        <v>373.37429678640046</v>
      </c>
      <c r="C23" s="512">
        <v>209.63521921862048</v>
      </c>
      <c r="D23" s="512">
        <v>338.11212438686016</v>
      </c>
      <c r="E23" s="511">
        <v>-430.34421422026026</v>
      </c>
      <c r="F23" s="512">
        <v>103.02156619685957</v>
      </c>
      <c r="G23" s="509">
        <v>361.44933725936016</v>
      </c>
    </row>
    <row r="24" spans="1:7">
      <c r="A24" s="464" t="s">
        <v>350</v>
      </c>
      <c r="B24" s="511">
        <v>-3697.7930819112007</v>
      </c>
      <c r="C24" s="512">
        <v>785.42555596180318</v>
      </c>
      <c r="D24" s="512">
        <v>731.09051381640165</v>
      </c>
      <c r="E24" s="512">
        <v>6235.0697079496022</v>
      </c>
      <c r="F24" s="511">
        <v>-1107.8226736997894</v>
      </c>
      <c r="G24" s="508">
        <v>-24754.370498764998</v>
      </c>
    </row>
    <row r="25" spans="1:7">
      <c r="A25" s="464" t="s">
        <v>248</v>
      </c>
      <c r="B25" s="512">
        <v>104.03314442597699</v>
      </c>
      <c r="C25" s="512">
        <v>87.018960449206986</v>
      </c>
      <c r="D25" s="512">
        <v>15.177947704274999</v>
      </c>
      <c r="E25" s="512">
        <v>122.39325212347902</v>
      </c>
      <c r="F25" s="512">
        <v>148.77788720073596</v>
      </c>
      <c r="G25" s="509">
        <v>299.26081349196795</v>
      </c>
    </row>
    <row r="26" spans="1:7">
      <c r="A26" s="464" t="s">
        <v>324</v>
      </c>
      <c r="B26" s="512">
        <v>7623.3192251887294</v>
      </c>
      <c r="C26" s="512">
        <v>9548.3365960554493</v>
      </c>
      <c r="D26" s="512">
        <v>9480.669053482261</v>
      </c>
      <c r="E26" s="512">
        <v>11327.56500550439</v>
      </c>
      <c r="F26" s="512">
        <v>10987.31430927142</v>
      </c>
      <c r="G26" s="509">
        <v>11859.289443848929</v>
      </c>
    </row>
    <row r="27" spans="1:7">
      <c r="A27" s="464" t="s">
        <v>294</v>
      </c>
      <c r="B27" s="511">
        <v>-3588.5254154197992</v>
      </c>
      <c r="C27" s="511">
        <v>-3023.7424264115016</v>
      </c>
      <c r="D27" s="512">
        <v>1035.0669702765008</v>
      </c>
      <c r="E27" s="512">
        <v>109.17784975850009</v>
      </c>
      <c r="F27" s="512">
        <v>905.94023400700098</v>
      </c>
      <c r="G27" s="509">
        <v>1224.2023281071997</v>
      </c>
    </row>
    <row r="28" spans="1:7">
      <c r="A28" s="464" t="s">
        <v>251</v>
      </c>
      <c r="B28" s="512">
        <v>21719.875996633673</v>
      </c>
      <c r="C28" s="512">
        <v>24690.15888756749</v>
      </c>
      <c r="D28" s="512">
        <v>28479.709610927497</v>
      </c>
      <c r="E28" s="512">
        <v>28868.364123176747</v>
      </c>
      <c r="F28" s="512">
        <v>29706.796024140403</v>
      </c>
      <c r="G28" s="509">
        <v>27652.65</v>
      </c>
    </row>
    <row r="29" spans="1:7">
      <c r="A29" s="464" t="s">
        <v>458</v>
      </c>
      <c r="B29" s="512">
        <v>52.990000000000009</v>
      </c>
      <c r="C29" s="512">
        <v>72.91</v>
      </c>
      <c r="D29" s="512">
        <v>74.539999999999992</v>
      </c>
      <c r="E29" s="512">
        <v>107.53999999999999</v>
      </c>
      <c r="F29" s="512">
        <v>147.26999999999998</v>
      </c>
      <c r="G29" s="509">
        <v>159.69999999999999</v>
      </c>
    </row>
    <row r="30" spans="1:7">
      <c r="A30" s="464" t="s">
        <v>296</v>
      </c>
      <c r="B30" s="512">
        <v>183.16790230240986</v>
      </c>
      <c r="C30" s="511">
        <v>-253.83841861702967</v>
      </c>
      <c r="D30" s="511">
        <v>-549.14835461958046</v>
      </c>
      <c r="E30" s="511">
        <v>-1795.3707962285907</v>
      </c>
      <c r="F30" s="511">
        <v>-1508.6289368431799</v>
      </c>
      <c r="G30" s="508">
        <v>-1035.5356511960999</v>
      </c>
    </row>
    <row r="31" spans="1:7">
      <c r="A31" s="466" t="s">
        <v>326</v>
      </c>
      <c r="B31" s="513">
        <v>-568.66403341150146</v>
      </c>
      <c r="C31" s="513">
        <v>-676.65448894720214</v>
      </c>
      <c r="D31" s="513">
        <v>-482.54506237842122</v>
      </c>
      <c r="E31" s="513">
        <v>-324.8237261423277</v>
      </c>
      <c r="F31" s="513">
        <v>-266.17740826559441</v>
      </c>
      <c r="G31" s="510">
        <v>-301.77284751701865</v>
      </c>
    </row>
    <row r="32" spans="1:7">
      <c r="A32" s="464" t="s">
        <v>254</v>
      </c>
      <c r="B32" s="512">
        <v>1929.9600165448805</v>
      </c>
      <c r="C32" s="512">
        <v>1623.8425819802696</v>
      </c>
      <c r="D32" s="512">
        <v>1417.1035668242303</v>
      </c>
      <c r="E32" s="512">
        <v>1612.08510638297</v>
      </c>
      <c r="F32" s="512" t="s">
        <v>284</v>
      </c>
      <c r="G32" s="509" t="s">
        <v>284</v>
      </c>
    </row>
    <row r="33" spans="1:7">
      <c r="A33" s="464" t="s">
        <v>255</v>
      </c>
      <c r="B33" s="511">
        <v>-426.5640368409039</v>
      </c>
      <c r="C33" s="511">
        <v>-676.24645786949986</v>
      </c>
      <c r="D33" s="511">
        <v>-473.95912408294612</v>
      </c>
      <c r="E33" s="511">
        <v>-378.87237894968314</v>
      </c>
      <c r="F33" s="512" t="s">
        <v>284</v>
      </c>
      <c r="G33" s="509" t="s">
        <v>284</v>
      </c>
    </row>
    <row r="34" spans="1:7">
      <c r="A34" s="464" t="s">
        <v>297</v>
      </c>
      <c r="B34" s="512" t="s">
        <v>284</v>
      </c>
      <c r="C34" s="512">
        <v>10557.926645972002</v>
      </c>
      <c r="D34" s="512">
        <v>9293.4080234885987</v>
      </c>
      <c r="E34" s="512">
        <v>11049.457007997502</v>
      </c>
      <c r="F34" s="512">
        <v>3283.5877315799007</v>
      </c>
      <c r="G34" s="509">
        <v>6062.4795322278005</v>
      </c>
    </row>
    <row r="35" spans="1:7">
      <c r="A35" s="464" t="s">
        <v>257</v>
      </c>
      <c r="B35" s="511">
        <v>-2141.58359035586</v>
      </c>
      <c r="C35" s="512">
        <v>85.017904696050209</v>
      </c>
      <c r="D35" s="512">
        <v>202.60977058996968</v>
      </c>
      <c r="E35" s="512">
        <v>-357.48425992818011</v>
      </c>
      <c r="F35" s="512">
        <v>311.26994148647918</v>
      </c>
      <c r="G35" s="509">
        <v>1740.0916354954306</v>
      </c>
    </row>
    <row r="36" spans="1:7">
      <c r="A36" s="464" t="s">
        <v>258</v>
      </c>
      <c r="B36" s="511">
        <v>-183.28224648783998</v>
      </c>
      <c r="C36" s="511">
        <v>-118.60635836318011</v>
      </c>
      <c r="D36" s="512">
        <v>283.74148084875992</v>
      </c>
      <c r="E36" s="512">
        <v>348.87515990383008</v>
      </c>
      <c r="F36" s="512">
        <v>63.905101190079904</v>
      </c>
      <c r="G36" s="509">
        <v>44.696730930990043</v>
      </c>
    </row>
    <row r="37" spans="1:7">
      <c r="A37" s="464" t="s">
        <v>298</v>
      </c>
      <c r="B37" s="512">
        <v>12684.273774056801</v>
      </c>
      <c r="C37" s="512">
        <v>17827.707086011502</v>
      </c>
      <c r="D37" s="512">
        <v>20960.524680439397</v>
      </c>
      <c r="E37" s="512">
        <v>19758.916591601002</v>
      </c>
      <c r="F37" s="512">
        <v>22794.6760982497</v>
      </c>
      <c r="G37" s="509">
        <v>19780.138151953302</v>
      </c>
    </row>
    <row r="38" spans="1:7">
      <c r="A38" s="464" t="s">
        <v>342</v>
      </c>
      <c r="B38" s="512">
        <v>74.567514562850192</v>
      </c>
      <c r="C38" s="512">
        <v>486.13982646655995</v>
      </c>
      <c r="D38" s="512">
        <v>304.22084535818976</v>
      </c>
      <c r="E38" s="512">
        <v>622.82788368596994</v>
      </c>
      <c r="F38" s="512">
        <v>861.81235697940019</v>
      </c>
      <c r="G38" s="509">
        <v>1227.0782864982898</v>
      </c>
    </row>
    <row r="39" spans="1:7">
      <c r="A39" s="464" t="s">
        <v>261</v>
      </c>
      <c r="B39" s="511">
        <v>-258.52765386427996</v>
      </c>
      <c r="C39" s="512">
        <v>134.42593143629108</v>
      </c>
      <c r="D39" s="512">
        <v>397.79332560100295</v>
      </c>
      <c r="E39" s="512" t="s">
        <v>284</v>
      </c>
      <c r="F39" s="512" t="s">
        <v>284</v>
      </c>
      <c r="G39" s="509" t="s">
        <v>284</v>
      </c>
    </row>
    <row r="40" spans="1:7">
      <c r="A40" s="464" t="s">
        <v>301</v>
      </c>
      <c r="B40" s="512">
        <v>7905.431745184349</v>
      </c>
      <c r="C40" s="512">
        <v>11621.4968134552</v>
      </c>
      <c r="D40" s="512">
        <v>10783.071174283799</v>
      </c>
      <c r="E40" s="512">
        <v>13058.597941911001</v>
      </c>
      <c r="F40" s="512">
        <v>11401.883895210201</v>
      </c>
      <c r="G40" s="509">
        <v>12218.839576996501</v>
      </c>
    </row>
    <row r="41" spans="1:7">
      <c r="A41" s="464" t="s">
        <v>267</v>
      </c>
      <c r="B41" s="511">
        <v>-351.78381812480075</v>
      </c>
      <c r="C41" s="511">
        <v>-1232.1981902018997</v>
      </c>
      <c r="D41" s="511">
        <v>-491.70170580600097</v>
      </c>
      <c r="E41" s="511">
        <v>-154.91471615070259</v>
      </c>
      <c r="F41" s="511">
        <v>-3254.1064149186022</v>
      </c>
      <c r="G41" s="508">
        <v>-3662.3985705425002</v>
      </c>
    </row>
    <row r="42" spans="1:7">
      <c r="A42" s="466" t="s">
        <v>459</v>
      </c>
      <c r="B42" s="512"/>
      <c r="C42" s="512"/>
      <c r="D42" s="512"/>
      <c r="E42" s="512"/>
      <c r="F42" s="512"/>
      <c r="G42" s="509"/>
    </row>
    <row r="43" spans="1:7">
      <c r="A43" s="464" t="s">
        <v>465</v>
      </c>
      <c r="B43" s="511">
        <v>-3657.6338410972785</v>
      </c>
      <c r="C43" s="512" t="s">
        <v>284</v>
      </c>
      <c r="D43" s="511">
        <v>-4175.2306341595222</v>
      </c>
      <c r="E43" s="511">
        <v>-4068.6335236815603</v>
      </c>
      <c r="F43" s="511">
        <v>-4259.7668598524697</v>
      </c>
      <c r="G43" s="509" t="s">
        <v>284</v>
      </c>
    </row>
    <row r="44" spans="1:7">
      <c r="A44" s="464" t="s">
        <v>262</v>
      </c>
      <c r="B44" s="511">
        <v>-81.150622477565207</v>
      </c>
      <c r="C44" s="511">
        <v>-88.240000000000009</v>
      </c>
      <c r="D44" s="511">
        <v>-28.83</v>
      </c>
      <c r="E44" s="512">
        <v>33.510000000000019</v>
      </c>
      <c r="F44" s="512" t="s">
        <v>284</v>
      </c>
      <c r="G44" s="509" t="s">
        <v>284</v>
      </c>
    </row>
    <row r="45" spans="1:7">
      <c r="A45" s="468" t="s">
        <v>263</v>
      </c>
      <c r="B45" s="514">
        <v>-782.29611204274897</v>
      </c>
      <c r="C45" s="514">
        <v>-1322.7685673291051</v>
      </c>
      <c r="D45" s="514">
        <v>-1364.2511212138288</v>
      </c>
      <c r="E45" s="514">
        <v>-1695.0118267432379</v>
      </c>
      <c r="F45" s="514">
        <v>-1176.6175955035301</v>
      </c>
      <c r="G45" s="515">
        <v>-550.69720017152008</v>
      </c>
    </row>
    <row r="46" spans="1:7">
      <c r="A46" s="471" t="s">
        <v>332</v>
      </c>
      <c r="B46" s="472"/>
      <c r="C46" s="472"/>
      <c r="D46" s="472"/>
      <c r="E46" s="472"/>
      <c r="F46" s="472"/>
      <c r="G46" s="472"/>
    </row>
    <row r="47" spans="1:7">
      <c r="A47" s="452" t="s">
        <v>461</v>
      </c>
      <c r="B47" s="472"/>
      <c r="C47" s="472"/>
      <c r="D47" s="472"/>
      <c r="E47" s="472"/>
      <c r="F47" s="472"/>
      <c r="G47" s="472"/>
    </row>
    <row r="48" spans="1:7">
      <c r="A48" s="473" t="s">
        <v>462</v>
      </c>
      <c r="B48" s="472"/>
      <c r="C48" s="472"/>
      <c r="D48" s="472"/>
      <c r="E48" s="472"/>
      <c r="F48" s="472"/>
      <c r="G48" s="472"/>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F58B1-5519-470E-912C-2F7142501CC2}">
  <dimension ref="A6:G47"/>
  <sheetViews>
    <sheetView showGridLines="0" tabSelected="1" topLeftCell="A30" workbookViewId="0">
      <selection activeCell="P18" sqref="P18"/>
    </sheetView>
  </sheetViews>
  <sheetFormatPr defaultColWidth="11.42578125" defaultRowHeight="15"/>
  <cols>
    <col min="1" max="1" width="35" customWidth="1"/>
    <col min="2" max="2" width="14.28515625" customWidth="1"/>
    <col min="7" max="7" width="16.85546875" customWidth="1"/>
  </cols>
  <sheetData>
    <row r="6" spans="1:7" ht="18.75">
      <c r="A6" s="429" t="s">
        <v>468</v>
      </c>
      <c r="B6" s="430"/>
      <c r="C6" s="430"/>
      <c r="D6" s="430"/>
      <c r="E6" s="516"/>
      <c r="F6" s="516"/>
      <c r="G6" s="517"/>
    </row>
    <row r="7" spans="1:7">
      <c r="A7" s="461" t="s">
        <v>223</v>
      </c>
      <c r="B7" s="493">
        <v>2010</v>
      </c>
      <c r="C7" s="493">
        <v>2011</v>
      </c>
      <c r="D7" s="493">
        <v>2012</v>
      </c>
      <c r="E7" s="493">
        <v>2013</v>
      </c>
      <c r="F7" s="493">
        <v>2014</v>
      </c>
      <c r="G7" s="494">
        <v>2015</v>
      </c>
    </row>
    <row r="8" spans="1:7">
      <c r="A8" s="462" t="s">
        <v>281</v>
      </c>
      <c r="B8" s="518">
        <v>1.2883928048280322</v>
      </c>
      <c r="C8" s="518">
        <v>1.292629404930941</v>
      </c>
      <c r="D8" s="518">
        <v>1.2767001474382602</v>
      </c>
      <c r="E8" s="518">
        <v>1.2376259044688571</v>
      </c>
      <c r="F8" s="518">
        <v>1.3293936996882412</v>
      </c>
      <c r="G8" s="519">
        <v>1.3368833849329189</v>
      </c>
    </row>
    <row r="9" spans="1:7">
      <c r="A9" s="464" t="s">
        <v>314</v>
      </c>
      <c r="B9" s="439">
        <v>0.62704197034430775</v>
      </c>
      <c r="C9" s="439">
        <v>0.57298372936907449</v>
      </c>
      <c r="D9" s="439">
        <v>0.54589392264286918</v>
      </c>
      <c r="E9" s="439">
        <v>0.50892675999188519</v>
      </c>
      <c r="F9" s="439">
        <v>0.54093223658441003</v>
      </c>
      <c r="G9" s="440">
        <v>0.567713350028896</v>
      </c>
    </row>
    <row r="10" spans="1:7">
      <c r="A10" s="464" t="s">
        <v>315</v>
      </c>
      <c r="B10" s="439">
        <v>1.7704778156996595</v>
      </c>
      <c r="C10" s="439">
        <v>1.7684602841835566</v>
      </c>
      <c r="D10" s="439">
        <v>1.6202024059576154</v>
      </c>
      <c r="E10" s="439">
        <v>1.5181451612903176</v>
      </c>
      <c r="F10" s="439">
        <v>1.5602881302850007</v>
      </c>
      <c r="G10" s="440">
        <v>1.5862873134328315</v>
      </c>
    </row>
    <row r="11" spans="1:7">
      <c r="A11" s="464" t="s">
        <v>283</v>
      </c>
      <c r="B11" s="439">
        <v>1.1808157300385298</v>
      </c>
      <c r="C11" s="439">
        <v>1.1538556599110181</v>
      </c>
      <c r="D11" s="439">
        <v>1.1659037737768274</v>
      </c>
      <c r="E11" s="439">
        <v>1.191442067240901</v>
      </c>
      <c r="F11" s="439">
        <v>1.0519423832387598</v>
      </c>
      <c r="G11" s="440">
        <v>1.0183154826034631</v>
      </c>
    </row>
    <row r="12" spans="1:7">
      <c r="A12" s="464" t="s">
        <v>317</v>
      </c>
      <c r="B12" s="439">
        <v>5.3018867924528381</v>
      </c>
      <c r="C12" s="439">
        <v>3.4722222222222223</v>
      </c>
      <c r="D12" s="439">
        <v>2.954035874439465</v>
      </c>
      <c r="E12" s="439">
        <v>2.1352848101265853</v>
      </c>
      <c r="F12" s="439" t="s">
        <v>284</v>
      </c>
      <c r="G12" s="440" t="s">
        <v>284</v>
      </c>
    </row>
    <row r="13" spans="1:7">
      <c r="A13" s="464" t="s">
        <v>236</v>
      </c>
      <c r="B13" s="439">
        <v>0.32683231877119068</v>
      </c>
      <c r="C13" s="439">
        <v>0.40725985031059059</v>
      </c>
      <c r="D13" s="439">
        <v>0.48052841114730144</v>
      </c>
      <c r="E13" s="439">
        <v>0.56865115119053045</v>
      </c>
      <c r="F13" s="439">
        <v>0.62834942245624481</v>
      </c>
      <c r="G13" s="440">
        <v>0.63427996890809202</v>
      </c>
    </row>
    <row r="14" spans="1:7">
      <c r="A14" s="464" t="s">
        <v>319</v>
      </c>
      <c r="B14" s="439">
        <v>1.2328751855609612</v>
      </c>
      <c r="C14" s="439">
        <v>1.0488198141992005</v>
      </c>
      <c r="D14" s="439">
        <v>1.242433947600206</v>
      </c>
      <c r="E14" s="439">
        <v>1.3240339144304223</v>
      </c>
      <c r="F14" s="439">
        <v>1.3104807357160095</v>
      </c>
      <c r="G14" s="440">
        <v>1.2714018783498069</v>
      </c>
    </row>
    <row r="15" spans="1:7">
      <c r="A15" s="464" t="s">
        <v>287</v>
      </c>
      <c r="B15" s="439">
        <v>0.42015926236378853</v>
      </c>
      <c r="C15" s="439">
        <v>0.43616592831252432</v>
      </c>
      <c r="D15" s="439">
        <v>0.47513492675404828</v>
      </c>
      <c r="E15" s="439" t="s">
        <v>284</v>
      </c>
      <c r="F15" s="439" t="s">
        <v>284</v>
      </c>
      <c r="G15" s="440" t="s">
        <v>284</v>
      </c>
    </row>
    <row r="16" spans="1:7">
      <c r="A16" s="464" t="s">
        <v>288</v>
      </c>
      <c r="B16" s="439">
        <v>1.3993981992221363</v>
      </c>
      <c r="C16" s="439">
        <v>1.4764894636938961</v>
      </c>
      <c r="D16" s="439">
        <v>1.5224334352925031</v>
      </c>
      <c r="E16" s="439">
        <v>1.6946797369731375</v>
      </c>
      <c r="F16" s="439">
        <v>1.7882866897236513</v>
      </c>
      <c r="G16" s="440">
        <v>1.6934989954215141</v>
      </c>
    </row>
    <row r="17" spans="1:7">
      <c r="A17" s="464" t="s">
        <v>457</v>
      </c>
      <c r="B17" s="439">
        <v>1.4454345545223277</v>
      </c>
      <c r="C17" s="439">
        <v>1.4657443844254883</v>
      </c>
      <c r="D17" s="439">
        <v>1.4572996863416026</v>
      </c>
      <c r="E17" s="439">
        <v>1.4276501364877161</v>
      </c>
      <c r="F17" s="439">
        <v>1.4849268729479654</v>
      </c>
      <c r="G17" s="440">
        <v>1.4718475436208389</v>
      </c>
    </row>
    <row r="18" spans="1:7">
      <c r="A18" s="464" t="s">
        <v>289</v>
      </c>
      <c r="B18" s="439">
        <v>1.5398995526053922</v>
      </c>
      <c r="C18" s="439">
        <v>1.0565585322276714</v>
      </c>
      <c r="D18" s="439">
        <v>1.252727766146579</v>
      </c>
      <c r="E18" s="439">
        <v>1.5545250659079697</v>
      </c>
      <c r="F18" s="439">
        <v>1.3464282260110461</v>
      </c>
      <c r="G18" s="440">
        <v>1.6005127002789332</v>
      </c>
    </row>
    <row r="19" spans="1:7">
      <c r="A19" s="464" t="s">
        <v>242</v>
      </c>
      <c r="B19" s="439">
        <v>1.2192294578929426</v>
      </c>
      <c r="C19" s="439">
        <v>1.3252559726962485</v>
      </c>
      <c r="D19" s="439">
        <v>1.140865524252108</v>
      </c>
      <c r="E19" s="439">
        <v>1.4586471198811846</v>
      </c>
      <c r="F19" s="439">
        <v>1.7787887146442907</v>
      </c>
      <c r="G19" s="440">
        <v>2.1466512444537722</v>
      </c>
    </row>
    <row r="20" spans="1:7">
      <c r="A20" s="464" t="s">
        <v>321</v>
      </c>
      <c r="B20" s="439" t="s">
        <v>284</v>
      </c>
      <c r="C20" s="439" t="s">
        <v>284</v>
      </c>
      <c r="D20" s="439" t="s">
        <v>284</v>
      </c>
      <c r="E20" s="439" t="s">
        <v>284</v>
      </c>
      <c r="F20" s="439" t="s">
        <v>284</v>
      </c>
      <c r="G20" s="440" t="s">
        <v>284</v>
      </c>
    </row>
    <row r="21" spans="1:7">
      <c r="A21" s="464" t="s">
        <v>322</v>
      </c>
      <c r="B21" s="439">
        <v>0.51679586563307323</v>
      </c>
      <c r="C21" s="439">
        <v>0.62907084218525111</v>
      </c>
      <c r="D21" s="439">
        <v>0.82841357537490146</v>
      </c>
      <c r="E21" s="439">
        <v>0.81389508928571452</v>
      </c>
      <c r="F21" s="439">
        <v>0.88860554074417497</v>
      </c>
      <c r="G21" s="440">
        <v>0.85475968268782088</v>
      </c>
    </row>
    <row r="22" spans="1:7">
      <c r="A22" s="464" t="s">
        <v>245</v>
      </c>
      <c r="B22" s="439">
        <v>1.0979427580974652</v>
      </c>
      <c r="C22" s="439">
        <v>1.0483000295405904</v>
      </c>
      <c r="D22" s="439">
        <v>1.0833223687135043</v>
      </c>
      <c r="E22" s="439">
        <v>0.91740543138071107</v>
      </c>
      <c r="F22" s="439">
        <v>1.0213689670753356</v>
      </c>
      <c r="G22" s="440">
        <v>1.0946919085868603</v>
      </c>
    </row>
    <row r="23" spans="1:7">
      <c r="A23" s="464" t="s">
        <v>350</v>
      </c>
      <c r="B23" s="439">
        <v>0.91704548830852461</v>
      </c>
      <c r="C23" s="439">
        <v>1.0160625444207538</v>
      </c>
      <c r="D23" s="439">
        <v>1.0134516091951995</v>
      </c>
      <c r="E23" s="439">
        <v>1.1087490157936182</v>
      </c>
      <c r="F23" s="439">
        <v>0.98553636694323699</v>
      </c>
      <c r="G23" s="440">
        <v>0.74763977613206012</v>
      </c>
    </row>
    <row r="24" spans="1:7">
      <c r="A24" s="464" t="s">
        <v>248</v>
      </c>
      <c r="B24" s="439">
        <v>1.5810177359076711</v>
      </c>
      <c r="C24" s="439">
        <v>1.4043827974398935</v>
      </c>
      <c r="D24" s="439">
        <v>1.0634754523691692</v>
      </c>
      <c r="E24" s="439">
        <v>1.608773001139876</v>
      </c>
      <c r="F24" s="439">
        <v>1.5046287555081745</v>
      </c>
      <c r="G24" s="440">
        <v>2.2274001989802299</v>
      </c>
    </row>
    <row r="25" spans="1:7">
      <c r="A25" s="464" t="s">
        <v>324</v>
      </c>
      <c r="B25" s="439">
        <v>4.0567110987951711</v>
      </c>
      <c r="C25" s="439">
        <v>4.6243647450334189</v>
      </c>
      <c r="D25" s="439">
        <v>3.5899780910969072</v>
      </c>
      <c r="E25" s="439">
        <v>4.5057482662989496</v>
      </c>
      <c r="F25" s="439">
        <v>3.8974193490170714</v>
      </c>
      <c r="G25" s="440">
        <v>4.3765456936491862</v>
      </c>
    </row>
    <row r="26" spans="1:7">
      <c r="A26" s="464" t="s">
        <v>294</v>
      </c>
      <c r="B26" s="439">
        <v>0.74119053777771293</v>
      </c>
      <c r="C26" s="439">
        <v>0.8010890267079851</v>
      </c>
      <c r="D26" s="439">
        <v>1.0808218448307971</v>
      </c>
      <c r="E26" s="439">
        <v>1.0076484739662772</v>
      </c>
      <c r="F26" s="439">
        <v>1.0636268778657683</v>
      </c>
      <c r="G26" s="440">
        <v>1.1018834086512166</v>
      </c>
    </row>
    <row r="27" spans="1:7">
      <c r="A27" s="464" t="s">
        <v>251</v>
      </c>
      <c r="B27" s="439">
        <v>4.5968230611051437</v>
      </c>
      <c r="C27" s="439">
        <v>5.7508149291156379</v>
      </c>
      <c r="D27" s="439">
        <v>6.0651395225984528</v>
      </c>
      <c r="E27" s="439">
        <v>5.8765588516812581</v>
      </c>
      <c r="F27" s="439">
        <v>7.1345106179769813</v>
      </c>
      <c r="G27" s="440">
        <v>6.5541573855179944</v>
      </c>
    </row>
    <row r="28" spans="1:7">
      <c r="A28" s="464" t="s">
        <v>458</v>
      </c>
      <c r="B28" s="439">
        <v>1.3921118839721771</v>
      </c>
      <c r="C28" s="439">
        <v>1.3999890278692122</v>
      </c>
      <c r="D28" s="439">
        <v>1.4496320424659186</v>
      </c>
      <c r="E28" s="439">
        <v>1.5664770332911926</v>
      </c>
      <c r="F28" s="439">
        <v>1.8672123424802731</v>
      </c>
      <c r="G28" s="440">
        <v>2.0212303363601483</v>
      </c>
    </row>
    <row r="29" spans="1:7">
      <c r="A29" s="464" t="s">
        <v>296</v>
      </c>
      <c r="B29" s="439">
        <v>1.0840065601652202</v>
      </c>
      <c r="C29" s="439">
        <v>0.92051538762895579</v>
      </c>
      <c r="D29" s="439">
        <v>0.89012040758238031</v>
      </c>
      <c r="E29" s="439">
        <v>0.73357764905229028</v>
      </c>
      <c r="F29" s="439">
        <v>0.79079351645723317</v>
      </c>
      <c r="G29" s="440">
        <v>0.82753652634884267</v>
      </c>
    </row>
    <row r="30" spans="1:7">
      <c r="A30" s="466" t="s">
        <v>326</v>
      </c>
      <c r="B30" s="521">
        <v>0.13368861761285819</v>
      </c>
      <c r="C30" s="521">
        <v>0.12464873056522062</v>
      </c>
      <c r="D30" s="521">
        <v>0.14180875214184929</v>
      </c>
      <c r="E30" s="521">
        <v>0.37996560954954262</v>
      </c>
      <c r="F30" s="521">
        <v>0.25901982377993049</v>
      </c>
      <c r="G30" s="520">
        <v>0.22278649878839379</v>
      </c>
    </row>
    <row r="31" spans="1:7">
      <c r="A31" s="464" t="s">
        <v>254</v>
      </c>
      <c r="B31" s="439">
        <v>1.8505906373049461</v>
      </c>
      <c r="C31" s="439">
        <v>1.6415932322876265</v>
      </c>
      <c r="D31" s="439">
        <v>1.4764216366158083</v>
      </c>
      <c r="E31" s="439">
        <v>1.555321020228668</v>
      </c>
      <c r="F31" s="439" t="s">
        <v>284</v>
      </c>
      <c r="G31" s="440" t="s">
        <v>284</v>
      </c>
    </row>
    <row r="32" spans="1:7">
      <c r="A32" s="464" t="s">
        <v>255</v>
      </c>
      <c r="B32" s="439">
        <v>0.67490389895661562</v>
      </c>
      <c r="C32" s="439">
        <v>0.63651804670912659</v>
      </c>
      <c r="D32" s="439">
        <v>0.6386658431130342</v>
      </c>
      <c r="E32" s="439">
        <v>0.68677966101694832</v>
      </c>
      <c r="F32" s="439" t="s">
        <v>284</v>
      </c>
      <c r="G32" s="440" t="s">
        <v>284</v>
      </c>
    </row>
    <row r="33" spans="1:7">
      <c r="A33" s="464" t="s">
        <v>297</v>
      </c>
      <c r="B33" s="439" t="s">
        <v>284</v>
      </c>
      <c r="C33" s="439">
        <v>1.3587746232698779</v>
      </c>
      <c r="D33" s="439">
        <v>1.300973701731027</v>
      </c>
      <c r="E33" s="439">
        <v>1.3310657596371875</v>
      </c>
      <c r="F33" s="439">
        <v>1.0672333290103746</v>
      </c>
      <c r="G33" s="440">
        <v>1.1207283025760419</v>
      </c>
    </row>
    <row r="34" spans="1:7">
      <c r="A34" s="464" t="s">
        <v>257</v>
      </c>
      <c r="B34" s="439">
        <v>0.60770909885291469</v>
      </c>
      <c r="C34" s="439">
        <v>1.0233618370219248</v>
      </c>
      <c r="D34" s="439">
        <v>1.0517118944400874</v>
      </c>
      <c r="E34" s="439">
        <v>0.93234670132283481</v>
      </c>
      <c r="F34" s="439">
        <v>1.0545176764618858</v>
      </c>
      <c r="G34" s="440">
        <v>1.5589801119136724</v>
      </c>
    </row>
    <row r="35" spans="1:7">
      <c r="A35" s="464" t="s">
        <v>258</v>
      </c>
      <c r="B35" s="439">
        <v>0.87442123423203</v>
      </c>
      <c r="C35" s="439">
        <v>0.92849178406704236</v>
      </c>
      <c r="D35" s="439">
        <v>1.2194553801291579</v>
      </c>
      <c r="E35" s="439">
        <v>1.239567995837938</v>
      </c>
      <c r="F35" s="439">
        <v>1.0330036492946171</v>
      </c>
      <c r="G35" s="440">
        <v>1.0258883110781039</v>
      </c>
    </row>
    <row r="36" spans="1:7">
      <c r="A36" s="464" t="s">
        <v>298</v>
      </c>
      <c r="B36" s="439">
        <v>1.6880395608079843</v>
      </c>
      <c r="C36" s="439">
        <v>2.0000898795613833</v>
      </c>
      <c r="D36" s="439">
        <v>2.1269744380687801</v>
      </c>
      <c r="E36" s="439">
        <v>1.9068666140489345</v>
      </c>
      <c r="F36" s="439">
        <v>1.9912701252236109</v>
      </c>
      <c r="G36" s="440">
        <v>1.9294996051403599</v>
      </c>
    </row>
    <row r="37" spans="1:7">
      <c r="A37" s="464" t="s">
        <v>342</v>
      </c>
      <c r="B37" s="439">
        <v>1.034692044950918</v>
      </c>
      <c r="C37" s="439">
        <v>1.1757777723006304</v>
      </c>
      <c r="D37" s="439">
        <v>1.0978699558275131</v>
      </c>
      <c r="E37" s="439">
        <v>1.1996749564122922</v>
      </c>
      <c r="F37" s="439">
        <v>1.2751309635333457</v>
      </c>
      <c r="G37" s="440">
        <v>1.5036779247755112</v>
      </c>
    </row>
    <row r="38" spans="1:7">
      <c r="A38" s="464" t="s">
        <v>261</v>
      </c>
      <c r="B38" s="439">
        <v>0.66116993577503924</v>
      </c>
      <c r="C38" s="439">
        <v>1.2115048118985123</v>
      </c>
      <c r="D38" s="439">
        <v>1.7228578099462983</v>
      </c>
      <c r="E38" s="439" t="s">
        <v>284</v>
      </c>
      <c r="F38" s="439" t="s">
        <v>284</v>
      </c>
      <c r="G38" s="440" t="s">
        <v>284</v>
      </c>
    </row>
    <row r="39" spans="1:7">
      <c r="A39" s="464" t="s">
        <v>301</v>
      </c>
      <c r="B39" s="439">
        <v>1.8028795590606865</v>
      </c>
      <c r="C39" s="439">
        <v>2.0056614064184517</v>
      </c>
      <c r="D39" s="439">
        <v>1.8401924693224825</v>
      </c>
      <c r="E39" s="439">
        <v>1.972731203481676</v>
      </c>
      <c r="F39" s="439">
        <v>1.6855183914532919</v>
      </c>
      <c r="G39" s="440">
        <v>1.7757212464106622</v>
      </c>
    </row>
    <row r="40" spans="1:7">
      <c r="A40" s="464" t="s">
        <v>267</v>
      </c>
      <c r="B40" s="439">
        <v>0.98338458525017736</v>
      </c>
      <c r="C40" s="439">
        <v>0.95338936807252805</v>
      </c>
      <c r="D40" s="439">
        <v>0.98292877965716685</v>
      </c>
      <c r="E40" s="439">
        <v>0.99485587265093522</v>
      </c>
      <c r="F40" s="439">
        <v>0.9096568262884871</v>
      </c>
      <c r="G40" s="440">
        <v>0.89227861183571633</v>
      </c>
    </row>
    <row r="41" spans="1:7">
      <c r="A41" s="466" t="s">
        <v>459</v>
      </c>
      <c r="B41" s="439"/>
      <c r="C41" s="439"/>
      <c r="D41" s="439"/>
      <c r="E41" s="439"/>
      <c r="F41" s="439"/>
      <c r="G41" s="440"/>
    </row>
    <row r="42" spans="1:7">
      <c r="A42" s="464" t="s">
        <v>465</v>
      </c>
      <c r="B42" s="439">
        <v>0.18351030844704425</v>
      </c>
      <c r="C42" s="439" t="s">
        <v>284</v>
      </c>
      <c r="D42" s="439">
        <v>0.17795852816980706</v>
      </c>
      <c r="E42" s="439">
        <v>0.19946150148001829</v>
      </c>
      <c r="F42" s="439">
        <v>0.20731838800853378</v>
      </c>
      <c r="G42" s="440" t="s">
        <v>284</v>
      </c>
    </row>
    <row r="43" spans="1:7">
      <c r="A43" s="464" t="s">
        <v>262</v>
      </c>
      <c r="B43" s="439">
        <v>0.19660803408013861</v>
      </c>
      <c r="C43" s="439">
        <v>0.26097152428810722</v>
      </c>
      <c r="D43" s="439">
        <v>0.76193228736581342</v>
      </c>
      <c r="E43" s="439">
        <v>1.2124516578964053</v>
      </c>
      <c r="F43" s="439" t="s">
        <v>284</v>
      </c>
      <c r="G43" s="440" t="s">
        <v>284</v>
      </c>
    </row>
    <row r="44" spans="1:7">
      <c r="A44" s="468" t="s">
        <v>263</v>
      </c>
      <c r="B44" s="522">
        <v>0.44523230524742274</v>
      </c>
      <c r="C44" s="522">
        <v>0.3094073544022804</v>
      </c>
      <c r="D44" s="522">
        <v>0.33551402279348091</v>
      </c>
      <c r="E44" s="522">
        <v>0.31341057182346799</v>
      </c>
      <c r="F44" s="522">
        <v>0.52088814593345512</v>
      </c>
      <c r="G44" s="523">
        <v>0.75029931802075078</v>
      </c>
    </row>
    <row r="45" spans="1:7">
      <c r="A45" s="471" t="s">
        <v>332</v>
      </c>
      <c r="B45" s="472"/>
      <c r="C45" s="472"/>
      <c r="D45" s="472"/>
      <c r="E45" s="472"/>
      <c r="F45" s="472"/>
      <c r="G45" s="472"/>
    </row>
    <row r="46" spans="1:7">
      <c r="A46" s="452" t="s">
        <v>461</v>
      </c>
      <c r="B46" s="472"/>
      <c r="C46" s="472"/>
      <c r="D46" s="472"/>
      <c r="E46" s="472"/>
      <c r="F46" s="472"/>
      <c r="G46" s="472"/>
    </row>
    <row r="47" spans="1:7">
      <c r="A47" s="473" t="s">
        <v>462</v>
      </c>
      <c r="B47" s="472"/>
      <c r="C47" s="472"/>
      <c r="D47" s="472"/>
      <c r="E47" s="472"/>
      <c r="F47" s="472"/>
      <c r="G47" s="47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S58"/>
  <sheetViews>
    <sheetView showGridLines="0" zoomScale="60" zoomScaleNormal="60" workbookViewId="0">
      <selection activeCell="P8" sqref="P8"/>
    </sheetView>
  </sheetViews>
  <sheetFormatPr defaultColWidth="11.42578125" defaultRowHeight="15"/>
  <cols>
    <col min="1" max="1" width="10" customWidth="1"/>
    <col min="2" max="2" width="37.5703125" bestFit="1" customWidth="1"/>
    <col min="3" max="3" width="17.140625" bestFit="1" customWidth="1"/>
    <col min="4" max="4" width="16.85546875" bestFit="1" customWidth="1"/>
    <col min="5" max="5" width="17.42578125" bestFit="1" customWidth="1"/>
    <col min="6" max="6" width="16.7109375" bestFit="1" customWidth="1"/>
    <col min="7" max="7" width="16.28515625" bestFit="1" customWidth="1"/>
    <col min="8" max="8" width="16.7109375" bestFit="1" customWidth="1"/>
    <col min="9" max="9" width="16.140625" bestFit="1" customWidth="1"/>
    <col min="10" max="10" width="16.7109375" bestFit="1" customWidth="1"/>
    <col min="11" max="11" width="16.85546875" bestFit="1" customWidth="1"/>
    <col min="12" max="12" width="17.28515625" bestFit="1" customWidth="1"/>
    <col min="13" max="13" width="17.5703125" bestFit="1" customWidth="1"/>
    <col min="14" max="14" width="16.7109375" bestFit="1" customWidth="1"/>
    <col min="15" max="15" width="16.85546875" bestFit="1" customWidth="1"/>
    <col min="16" max="16" width="16.28515625" bestFit="1" customWidth="1"/>
    <col min="17" max="17" width="17" bestFit="1" customWidth="1"/>
    <col min="18" max="18" width="17.28515625" bestFit="1" customWidth="1"/>
    <col min="19" max="19" width="17.5703125" bestFit="1" customWidth="1"/>
  </cols>
  <sheetData>
    <row r="6" spans="1:12" ht="21.75">
      <c r="A6" s="73" t="s">
        <v>106</v>
      </c>
      <c r="B6" s="74"/>
      <c r="C6" s="75"/>
      <c r="D6" s="75"/>
      <c r="E6" s="75"/>
      <c r="F6" s="75"/>
      <c r="G6" s="75"/>
      <c r="H6" s="75"/>
      <c r="I6" s="75"/>
      <c r="J6" s="75"/>
      <c r="K6" s="75"/>
      <c r="L6" s="76"/>
    </row>
    <row r="7" spans="1:12" ht="21.75">
      <c r="A7" s="77" t="s">
        <v>77</v>
      </c>
      <c r="B7" s="78"/>
      <c r="C7" s="79"/>
      <c r="D7" s="79"/>
      <c r="E7" s="79"/>
      <c r="F7" s="79"/>
      <c r="G7" s="79"/>
      <c r="H7" s="79"/>
      <c r="I7" s="79"/>
      <c r="J7" s="79"/>
      <c r="K7" s="79"/>
      <c r="L7" s="80"/>
    </row>
    <row r="8" spans="1:12" ht="21.75">
      <c r="A8" s="24" t="s">
        <v>78</v>
      </c>
      <c r="B8" s="2"/>
      <c r="C8" s="616">
        <v>2012</v>
      </c>
      <c r="D8" s="616">
        <v>2013</v>
      </c>
      <c r="E8" s="616">
        <v>2014</v>
      </c>
      <c r="F8" s="616">
        <v>2015</v>
      </c>
      <c r="G8" s="616">
        <v>2016</v>
      </c>
      <c r="H8" s="616" t="s">
        <v>107</v>
      </c>
      <c r="I8" s="616" t="s">
        <v>108</v>
      </c>
      <c r="J8" s="616" t="s">
        <v>109</v>
      </c>
      <c r="K8" s="616" t="s">
        <v>110</v>
      </c>
      <c r="L8" s="618" t="s">
        <v>111</v>
      </c>
    </row>
    <row r="9" spans="1:12" ht="21.75">
      <c r="A9" s="27"/>
      <c r="B9" s="4" t="s">
        <v>112</v>
      </c>
      <c r="C9" s="617"/>
      <c r="D9" s="617"/>
      <c r="E9" s="617"/>
      <c r="F9" s="617"/>
      <c r="G9" s="617"/>
      <c r="H9" s="617"/>
      <c r="I9" s="617"/>
      <c r="J9" s="617"/>
      <c r="K9" s="617"/>
      <c r="L9" s="619"/>
    </row>
    <row r="10" spans="1:12" ht="21.75">
      <c r="A10" s="81" t="s">
        <v>85</v>
      </c>
      <c r="B10" s="82"/>
      <c r="C10" s="83"/>
      <c r="D10" s="83"/>
      <c r="E10" s="83"/>
      <c r="F10" s="83"/>
      <c r="G10" s="83"/>
      <c r="H10" s="83"/>
      <c r="I10" s="83"/>
      <c r="J10" s="83"/>
      <c r="K10" s="83"/>
      <c r="L10" s="84"/>
    </row>
    <row r="11" spans="1:12" ht="21.75">
      <c r="A11" s="85"/>
      <c r="B11" s="82" t="s">
        <v>113</v>
      </c>
      <c r="C11" s="36">
        <v>4487610.1597999996</v>
      </c>
      <c r="D11" s="36">
        <v>4777267.7340000002</v>
      </c>
      <c r="E11" s="36">
        <v>6071017.8681000005</v>
      </c>
      <c r="F11" s="36">
        <v>6576351.3771000011</v>
      </c>
      <c r="G11" s="36">
        <v>6258779.5049999999</v>
      </c>
      <c r="H11" s="36">
        <v>5849448.2318649953</v>
      </c>
      <c r="I11" s="36">
        <v>5503755.282749543</v>
      </c>
      <c r="J11" s="36">
        <v>5461564.6086188899</v>
      </c>
      <c r="K11" s="36">
        <v>5415805.0833864203</v>
      </c>
      <c r="L11" s="37">
        <v>5504332.6298641106</v>
      </c>
    </row>
    <row r="12" spans="1:12" ht="21.75">
      <c r="A12" s="85"/>
      <c r="B12" s="82" t="s">
        <v>114</v>
      </c>
      <c r="C12" s="36">
        <v>5387270.9094000002</v>
      </c>
      <c r="D12" s="36">
        <v>6481021.1074999999</v>
      </c>
      <c r="E12" s="36">
        <v>5568521.1488000005</v>
      </c>
      <c r="F12" s="36">
        <v>6030174.7545000007</v>
      </c>
      <c r="G12" s="36">
        <v>7867019.4798999997</v>
      </c>
      <c r="H12" s="36">
        <v>7352507.4896768602</v>
      </c>
      <c r="I12" s="36">
        <v>6917986.1644595806</v>
      </c>
      <c r="J12" s="36">
        <v>6864954.2826061314</v>
      </c>
      <c r="K12" s="36">
        <v>6807436.5067990059</v>
      </c>
      <c r="L12" s="37">
        <v>6918711.8652121546</v>
      </c>
    </row>
    <row r="13" spans="1:12" ht="21.75">
      <c r="A13" s="85"/>
      <c r="B13" s="86" t="s">
        <v>115</v>
      </c>
      <c r="C13" s="40">
        <v>9874881.0691999998</v>
      </c>
      <c r="D13" s="40">
        <v>11258288.841499999</v>
      </c>
      <c r="E13" s="40">
        <v>11639539.016900001</v>
      </c>
      <c r="F13" s="40">
        <v>12606526.131600002</v>
      </c>
      <c r="G13" s="40">
        <v>14125798.9849</v>
      </c>
      <c r="H13" s="40">
        <v>13201955.721541855</v>
      </c>
      <c r="I13" s="40">
        <v>12421741.447209124</v>
      </c>
      <c r="J13" s="40">
        <v>12326518.891225021</v>
      </c>
      <c r="K13" s="40">
        <v>12223241.590185426</v>
      </c>
      <c r="L13" s="41">
        <v>12423044.495076265</v>
      </c>
    </row>
    <row r="14" spans="1:12" ht="21.75">
      <c r="A14" s="85"/>
      <c r="B14" s="82" t="s">
        <v>116</v>
      </c>
      <c r="C14" s="36">
        <v>159073.69589999999</v>
      </c>
      <c r="D14" s="36">
        <v>1062621.4953999999</v>
      </c>
      <c r="E14" s="36">
        <v>173444.71859999999</v>
      </c>
      <c r="F14" s="36">
        <v>122055.81020000001</v>
      </c>
      <c r="G14" s="36">
        <v>309463.97940000001</v>
      </c>
      <c r="H14" s="36">
        <v>289224.68441029306</v>
      </c>
      <c r="I14" s="36">
        <v>272131.97238899145</v>
      </c>
      <c r="J14" s="36">
        <v>270045.86376356223</v>
      </c>
      <c r="K14" s="36">
        <v>267783.2940784372</v>
      </c>
      <c r="L14" s="37">
        <v>272160.51919039688</v>
      </c>
    </row>
    <row r="15" spans="1:12" ht="21.75">
      <c r="A15" s="85"/>
      <c r="B15" s="82" t="s">
        <v>117</v>
      </c>
      <c r="C15" s="36">
        <v>7793936.0335999997</v>
      </c>
      <c r="D15" s="36">
        <v>5289393.2790000001</v>
      </c>
      <c r="E15" s="36">
        <v>1781090.3276</v>
      </c>
      <c r="F15" s="36">
        <v>2114401.4237000002</v>
      </c>
      <c r="G15" s="36">
        <v>2910932.1359999999</v>
      </c>
      <c r="H15" s="36">
        <v>2720553.8751447345</v>
      </c>
      <c r="I15" s="36">
        <v>2559773.5322735915</v>
      </c>
      <c r="J15" s="36">
        <v>2540150.8264300153</v>
      </c>
      <c r="K15" s="36">
        <v>2518868.2628853358</v>
      </c>
      <c r="L15" s="37">
        <v>2560042.0539986468</v>
      </c>
    </row>
    <row r="16" spans="1:12" ht="21.75">
      <c r="A16" s="85"/>
      <c r="B16" s="86" t="s">
        <v>118</v>
      </c>
      <c r="C16" s="40">
        <v>7953009.7294999994</v>
      </c>
      <c r="D16" s="40">
        <v>6352014.7743999995</v>
      </c>
      <c r="E16" s="40">
        <v>1954535.0462</v>
      </c>
      <c r="F16" s="40">
        <v>2236457.2339000003</v>
      </c>
      <c r="G16" s="40">
        <v>3220396.1154</v>
      </c>
      <c r="H16" s="40">
        <v>3009778.5595550276</v>
      </c>
      <c r="I16" s="40">
        <v>2831905.5046625831</v>
      </c>
      <c r="J16" s="40">
        <v>2810196.6901935777</v>
      </c>
      <c r="K16" s="40">
        <v>2786651.556963773</v>
      </c>
      <c r="L16" s="41">
        <v>2832202.5731890439</v>
      </c>
    </row>
    <row r="17" spans="1:12" ht="21.75">
      <c r="A17" s="81" t="s">
        <v>90</v>
      </c>
      <c r="B17" s="86"/>
      <c r="C17" s="40">
        <v>17827890.798700001</v>
      </c>
      <c r="D17" s="40">
        <v>17610303.615899999</v>
      </c>
      <c r="E17" s="40">
        <v>13594074.063100001</v>
      </c>
      <c r="F17" s="40">
        <v>14842983.365500001</v>
      </c>
      <c r="G17" s="40">
        <v>17346195.100299999</v>
      </c>
      <c r="H17" s="40">
        <v>16211734.281096883</v>
      </c>
      <c r="I17" s="40">
        <v>15253646.951871706</v>
      </c>
      <c r="J17" s="40">
        <v>15136715.5814186</v>
      </c>
      <c r="K17" s="40">
        <v>15009893.1471492</v>
      </c>
      <c r="L17" s="41">
        <v>15255247.06826531</v>
      </c>
    </row>
    <row r="18" spans="1:12" ht="21.75">
      <c r="A18" s="85"/>
      <c r="B18" s="82"/>
      <c r="C18" s="36"/>
      <c r="D18" s="36"/>
      <c r="E18" s="36"/>
      <c r="F18" s="36"/>
      <c r="G18" s="36"/>
      <c r="H18" s="36"/>
      <c r="I18" s="36"/>
      <c r="J18" s="36"/>
      <c r="K18" s="36"/>
      <c r="L18" s="37"/>
    </row>
    <row r="19" spans="1:12" ht="21.75">
      <c r="A19" s="81" t="s">
        <v>86</v>
      </c>
      <c r="B19" s="82"/>
      <c r="C19" s="36"/>
      <c r="D19" s="36"/>
      <c r="E19" s="36"/>
      <c r="F19" s="36"/>
      <c r="G19" s="36"/>
      <c r="H19" s="36"/>
      <c r="I19" s="36"/>
      <c r="J19" s="36"/>
      <c r="K19" s="36"/>
      <c r="L19" s="37"/>
    </row>
    <row r="20" spans="1:12" ht="21.75">
      <c r="A20" s="85"/>
      <c r="B20" s="82" t="s">
        <v>113</v>
      </c>
      <c r="C20" s="36">
        <v>14015451.146122763</v>
      </c>
      <c r="D20" s="36">
        <v>14979859.485610226</v>
      </c>
      <c r="E20" s="36">
        <v>11100051.44531245</v>
      </c>
      <c r="F20" s="36">
        <v>11692218.404848328</v>
      </c>
      <c r="G20" s="36">
        <v>10545599.958839661</v>
      </c>
      <c r="H20" s="36">
        <v>9650454.3282920197</v>
      </c>
      <c r="I20" s="36">
        <v>9803179.5938809812</v>
      </c>
      <c r="J20" s="36">
        <v>9306235.3152525816</v>
      </c>
      <c r="K20" s="36">
        <v>9479919.4748412259</v>
      </c>
      <c r="L20" s="37">
        <v>9865086.4518624786</v>
      </c>
    </row>
    <row r="21" spans="1:12" ht="21.75">
      <c r="A21" s="85"/>
      <c r="B21" s="82" t="s">
        <v>114</v>
      </c>
      <c r="C21" s="36">
        <v>9108956.6775629967</v>
      </c>
      <c r="D21" s="36">
        <v>10813887.956232671</v>
      </c>
      <c r="E21" s="36">
        <v>9092464.8899297696</v>
      </c>
      <c r="F21" s="36">
        <v>9740204.3330694661</v>
      </c>
      <c r="G21" s="36">
        <v>8008574.2716971729</v>
      </c>
      <c r="H21" s="36">
        <v>7328779.827169925</v>
      </c>
      <c r="I21" s="36">
        <v>7444762.9516396346</v>
      </c>
      <c r="J21" s="36">
        <v>7067371.889981308</v>
      </c>
      <c r="K21" s="36">
        <v>7199271.6867981795</v>
      </c>
      <c r="L21" s="37">
        <v>7491776.461729846</v>
      </c>
    </row>
    <row r="22" spans="1:12" ht="21.75">
      <c r="A22" s="85"/>
      <c r="B22" s="86" t="s">
        <v>115</v>
      </c>
      <c r="C22" s="40">
        <v>23124407.823685762</v>
      </c>
      <c r="D22" s="40">
        <v>25793747.441842899</v>
      </c>
      <c r="E22" s="40">
        <v>20192516.335242219</v>
      </c>
      <c r="F22" s="40">
        <v>21432422.737917792</v>
      </c>
      <c r="G22" s="40">
        <v>18554174.230536833</v>
      </c>
      <c r="H22" s="40">
        <v>16979234.155461945</v>
      </c>
      <c r="I22" s="40">
        <v>17247942.545520615</v>
      </c>
      <c r="J22" s="40">
        <v>16373607.205233889</v>
      </c>
      <c r="K22" s="40">
        <v>16679191.161639405</v>
      </c>
      <c r="L22" s="41">
        <v>17356862.913592324</v>
      </c>
    </row>
    <row r="23" spans="1:12" ht="21.75">
      <c r="A23" s="85"/>
      <c r="B23" s="82" t="s">
        <v>116</v>
      </c>
      <c r="C23" s="36">
        <v>777675.78279290372</v>
      </c>
      <c r="D23" s="36">
        <v>734318.96062509483</v>
      </c>
      <c r="E23" s="36">
        <v>1333918.6097001536</v>
      </c>
      <c r="F23" s="36">
        <v>297099.9144967685</v>
      </c>
      <c r="G23" s="36">
        <v>271101.57769387413</v>
      </c>
      <c r="H23" s="36">
        <v>248089.57328877383</v>
      </c>
      <c r="I23" s="36">
        <v>252015.76626181352</v>
      </c>
      <c r="J23" s="36">
        <v>239240.54451170581</v>
      </c>
      <c r="K23" s="36">
        <v>243705.53937863579</v>
      </c>
      <c r="L23" s="37">
        <v>253607.24014043208</v>
      </c>
    </row>
    <row r="24" spans="1:12" ht="21.75">
      <c r="A24" s="85"/>
      <c r="B24" s="82" t="s">
        <v>117</v>
      </c>
      <c r="C24" s="36">
        <v>1713614.0629121806</v>
      </c>
      <c r="D24" s="36">
        <v>2390343.3061608919</v>
      </c>
      <c r="E24" s="36">
        <v>3078714.6316144541</v>
      </c>
      <c r="F24" s="36">
        <v>2291882.126397151</v>
      </c>
      <c r="G24" s="36">
        <v>1767281.1894707878</v>
      </c>
      <c r="H24" s="36">
        <v>1617268.4788731558</v>
      </c>
      <c r="I24" s="36">
        <v>1642862.8964582887</v>
      </c>
      <c r="J24" s="36">
        <v>1559582.6393593145</v>
      </c>
      <c r="K24" s="36">
        <v>1588689.4468760132</v>
      </c>
      <c r="L24" s="37">
        <v>1653237.5385874195</v>
      </c>
    </row>
    <row r="25" spans="1:12" ht="21.75">
      <c r="A25" s="85"/>
      <c r="B25" s="86" t="s">
        <v>118</v>
      </c>
      <c r="C25" s="40">
        <v>2491289.845705084</v>
      </c>
      <c r="D25" s="40">
        <v>3124662.2667859867</v>
      </c>
      <c r="E25" s="40">
        <v>4412633.2413146077</v>
      </c>
      <c r="F25" s="40">
        <v>2588982.0408939198</v>
      </c>
      <c r="G25" s="40">
        <v>2038382.7671646618</v>
      </c>
      <c r="H25" s="40">
        <v>1865358.0521619294</v>
      </c>
      <c r="I25" s="40">
        <v>1894878.6627201021</v>
      </c>
      <c r="J25" s="40">
        <v>1798823.1838710201</v>
      </c>
      <c r="K25" s="40">
        <v>1832394.9862546488</v>
      </c>
      <c r="L25" s="41">
        <v>1906844.7787278516</v>
      </c>
    </row>
    <row r="26" spans="1:12" ht="21.75">
      <c r="A26" s="81" t="s">
        <v>91</v>
      </c>
      <c r="B26" s="86"/>
      <c r="C26" s="40">
        <v>25615697.669390846</v>
      </c>
      <c r="D26" s="40">
        <v>28918409.708628885</v>
      </c>
      <c r="E26" s="40">
        <v>24605149.576556828</v>
      </c>
      <c r="F26" s="40">
        <v>24021404.778811712</v>
      </c>
      <c r="G26" s="40">
        <v>20592556.997701496</v>
      </c>
      <c r="H26" s="40">
        <v>18844592.207623873</v>
      </c>
      <c r="I26" s="40">
        <v>19142821.208240718</v>
      </c>
      <c r="J26" s="40">
        <v>18172430.38910491</v>
      </c>
      <c r="K26" s="40">
        <v>18511586.147894055</v>
      </c>
      <c r="L26" s="41">
        <v>19263707.692320175</v>
      </c>
    </row>
    <row r="27" spans="1:12" ht="21.75">
      <c r="A27" s="85"/>
      <c r="B27" s="82"/>
      <c r="C27" s="36"/>
      <c r="D27" s="36"/>
      <c r="E27" s="36"/>
      <c r="F27" s="36"/>
      <c r="G27" s="36"/>
      <c r="H27" s="36"/>
      <c r="I27" s="36"/>
      <c r="J27" s="36"/>
      <c r="K27" s="36"/>
      <c r="L27" s="37"/>
    </row>
    <row r="28" spans="1:12" ht="21.75">
      <c r="A28" s="81" t="s">
        <v>87</v>
      </c>
      <c r="B28" s="82"/>
      <c r="C28" s="36"/>
      <c r="D28" s="36"/>
      <c r="E28" s="36"/>
      <c r="F28" s="36"/>
      <c r="G28" s="36"/>
      <c r="H28" s="36"/>
      <c r="I28" s="36"/>
      <c r="J28" s="36"/>
      <c r="K28" s="36"/>
      <c r="L28" s="37"/>
    </row>
    <row r="29" spans="1:12" ht="21.75">
      <c r="A29" s="85"/>
      <c r="B29" s="82" t="s">
        <v>113</v>
      </c>
      <c r="C29" s="36">
        <v>13839660.325044312</v>
      </c>
      <c r="D29" s="36">
        <v>13101526.202427099</v>
      </c>
      <c r="E29" s="36">
        <v>23986830.160714593</v>
      </c>
      <c r="F29" s="36">
        <v>25909140.062068101</v>
      </c>
      <c r="G29" s="36">
        <v>24818660.542744525</v>
      </c>
      <c r="H29" s="36">
        <v>22813765.649628773</v>
      </c>
      <c r="I29" s="36">
        <v>23266301.909088019</v>
      </c>
      <c r="J29" s="36">
        <v>22234694.467836481</v>
      </c>
      <c r="K29" s="36">
        <v>22627311.125612304</v>
      </c>
      <c r="L29" s="37">
        <v>23576807.046592575</v>
      </c>
    </row>
    <row r="30" spans="1:12" ht="21.75">
      <c r="A30" s="85"/>
      <c r="B30" s="82" t="s">
        <v>114</v>
      </c>
      <c r="C30" s="36">
        <v>5424585.6809214344</v>
      </c>
      <c r="D30" s="36">
        <v>5888647.5551061463</v>
      </c>
      <c r="E30" s="36">
        <v>9471246.1881041843</v>
      </c>
      <c r="F30" s="36">
        <v>9677883.1434697695</v>
      </c>
      <c r="G30" s="36">
        <v>10570137.62350403</v>
      </c>
      <c r="H30" s="36">
        <v>9716263.3822090402</v>
      </c>
      <c r="I30" s="36">
        <v>9908996.2065236997</v>
      </c>
      <c r="J30" s="36">
        <v>9469639.9967605025</v>
      </c>
      <c r="K30" s="36">
        <v>9636853.3763392754</v>
      </c>
      <c r="L30" s="37">
        <v>10041238.719393222</v>
      </c>
    </row>
    <row r="31" spans="1:12" ht="21.75">
      <c r="A31" s="85"/>
      <c r="B31" s="86" t="s">
        <v>115</v>
      </c>
      <c r="C31" s="40">
        <v>19264246.005965747</v>
      </c>
      <c r="D31" s="40">
        <v>18990173.757533245</v>
      </c>
      <c r="E31" s="40">
        <v>33458076.348818779</v>
      </c>
      <c r="F31" s="40">
        <v>35587023.205537871</v>
      </c>
      <c r="G31" s="40">
        <v>35388798.166248553</v>
      </c>
      <c r="H31" s="40">
        <v>32530029.031837814</v>
      </c>
      <c r="I31" s="40">
        <v>33175298.115611721</v>
      </c>
      <c r="J31" s="40">
        <v>31704334.464596983</v>
      </c>
      <c r="K31" s="40">
        <v>32264164.501951579</v>
      </c>
      <c r="L31" s="41">
        <v>33618045.765985794</v>
      </c>
    </row>
    <row r="32" spans="1:12" ht="21.75">
      <c r="A32" s="85"/>
      <c r="B32" s="82" t="s">
        <v>116</v>
      </c>
      <c r="C32" s="36">
        <v>388091.68549850822</v>
      </c>
      <c r="D32" s="36">
        <v>421193.17188901687</v>
      </c>
      <c r="E32" s="36">
        <v>512475.07540602901</v>
      </c>
      <c r="F32" s="36">
        <v>399829.05248289317</v>
      </c>
      <c r="G32" s="36">
        <v>279025.04741330311</v>
      </c>
      <c r="H32" s="36">
        <v>256484.91509444392</v>
      </c>
      <c r="I32" s="36">
        <v>261572.57689772238</v>
      </c>
      <c r="J32" s="36">
        <v>249974.67802193973</v>
      </c>
      <c r="K32" s="36">
        <v>254388.69067030473</v>
      </c>
      <c r="L32" s="37">
        <v>265063.44662314799</v>
      </c>
    </row>
    <row r="33" spans="1:12" ht="21.75">
      <c r="A33" s="85"/>
      <c r="B33" s="82" t="s">
        <v>117</v>
      </c>
      <c r="C33" s="36">
        <v>2820363.7615218577</v>
      </c>
      <c r="D33" s="36">
        <v>2569247.3221389605</v>
      </c>
      <c r="E33" s="36">
        <v>3178667.6777584204</v>
      </c>
      <c r="F33" s="36">
        <v>4159267.1675875192</v>
      </c>
      <c r="G33" s="36">
        <v>3676787.7633766541</v>
      </c>
      <c r="H33" s="36">
        <v>3379770.4043145697</v>
      </c>
      <c r="I33" s="36">
        <v>3446811.8862026976</v>
      </c>
      <c r="J33" s="36">
        <v>3293983.2671855921</v>
      </c>
      <c r="K33" s="36">
        <v>3352147.8937786254</v>
      </c>
      <c r="L33" s="37">
        <v>3492812.01131324</v>
      </c>
    </row>
    <row r="34" spans="1:12" ht="21.75">
      <c r="A34" s="85"/>
      <c r="B34" s="86" t="s">
        <v>118</v>
      </c>
      <c r="C34" s="40">
        <v>3208455.4470203659</v>
      </c>
      <c r="D34" s="40">
        <v>2990440.4940279773</v>
      </c>
      <c r="E34" s="40">
        <v>3691142.7531644492</v>
      </c>
      <c r="F34" s="40">
        <v>4559096.2200704124</v>
      </c>
      <c r="G34" s="40">
        <v>3955812.8107899572</v>
      </c>
      <c r="H34" s="40">
        <v>3636255.3194090137</v>
      </c>
      <c r="I34" s="40">
        <v>3708384.4631004203</v>
      </c>
      <c r="J34" s="40">
        <v>3543957.945207532</v>
      </c>
      <c r="K34" s="40">
        <v>3606536.5844489303</v>
      </c>
      <c r="L34" s="41">
        <v>3757875.457936388</v>
      </c>
    </row>
    <row r="35" spans="1:12" ht="21.75">
      <c r="A35" s="81" t="s">
        <v>94</v>
      </c>
      <c r="B35" s="86"/>
      <c r="C35" s="40">
        <v>22472701.452986114</v>
      </c>
      <c r="D35" s="40">
        <v>21980614.251561224</v>
      </c>
      <c r="E35" s="40">
        <v>37149219.101983227</v>
      </c>
      <c r="F35" s="40">
        <v>40146119.425608285</v>
      </c>
      <c r="G35" s="40">
        <v>39344610.97703851</v>
      </c>
      <c r="H35" s="40">
        <v>36166284.351246826</v>
      </c>
      <c r="I35" s="40">
        <v>36883682.578712143</v>
      </c>
      <c r="J35" s="40">
        <v>35248292.409804516</v>
      </c>
      <c r="K35" s="40">
        <v>35870701.086400509</v>
      </c>
      <c r="L35" s="41">
        <v>37375921.223922186</v>
      </c>
    </row>
    <row r="36" spans="1:12" ht="21.75">
      <c r="A36" s="85"/>
      <c r="B36" s="82"/>
      <c r="C36" s="36"/>
      <c r="D36" s="36"/>
      <c r="E36" s="36"/>
      <c r="F36" s="36"/>
      <c r="G36" s="36"/>
      <c r="H36" s="36"/>
      <c r="I36" s="36"/>
      <c r="J36" s="36"/>
      <c r="K36" s="36"/>
      <c r="L36" s="37"/>
    </row>
    <row r="37" spans="1:12" ht="21.75">
      <c r="A37" s="81" t="s">
        <v>95</v>
      </c>
      <c r="B37" s="82"/>
      <c r="C37" s="36"/>
      <c r="D37" s="36"/>
      <c r="E37" s="36"/>
      <c r="F37" s="36"/>
      <c r="G37" s="36"/>
      <c r="H37" s="36"/>
      <c r="I37" s="36"/>
      <c r="J37" s="36"/>
      <c r="K37" s="36"/>
      <c r="L37" s="37"/>
    </row>
    <row r="38" spans="1:12" ht="21.75">
      <c r="A38" s="85"/>
      <c r="B38" s="82" t="s">
        <v>113</v>
      </c>
      <c r="C38" s="36">
        <v>247875.63313219359</v>
      </c>
      <c r="D38" s="36">
        <v>285874.87575315713</v>
      </c>
      <c r="E38" s="36">
        <v>318066</v>
      </c>
      <c r="F38" s="36">
        <v>308374</v>
      </c>
      <c r="G38" s="36">
        <v>355827</v>
      </c>
      <c r="H38" s="36">
        <v>364413.33379696269</v>
      </c>
      <c r="I38" s="36">
        <v>371151.94414341403</v>
      </c>
      <c r="J38" s="36">
        <v>392867.81549315533</v>
      </c>
      <c r="K38" s="36">
        <v>417022.25434830168</v>
      </c>
      <c r="L38" s="37">
        <v>452730.10526276444</v>
      </c>
    </row>
    <row r="39" spans="1:12" ht="21.75">
      <c r="A39" s="85"/>
      <c r="B39" s="82" t="s">
        <v>114</v>
      </c>
      <c r="C39" s="36">
        <v>254776.71418362265</v>
      </c>
      <c r="D39" s="36">
        <v>298589.12595784216</v>
      </c>
      <c r="E39" s="36">
        <v>394905</v>
      </c>
      <c r="F39" s="36">
        <v>389781</v>
      </c>
      <c r="G39" s="36">
        <v>373218</v>
      </c>
      <c r="H39" s="36">
        <v>382223.98978445941</v>
      </c>
      <c r="I39" s="36">
        <v>389291.94886649051</v>
      </c>
      <c r="J39" s="36">
        <v>412069.18070501805</v>
      </c>
      <c r="K39" s="36">
        <v>437404.16472995153</v>
      </c>
      <c r="L39" s="37">
        <v>474857.23237966321</v>
      </c>
    </row>
    <row r="40" spans="1:12" ht="21.75">
      <c r="A40" s="85"/>
      <c r="B40" s="86" t="s">
        <v>115</v>
      </c>
      <c r="C40" s="40">
        <v>502652.34731581621</v>
      </c>
      <c r="D40" s="40">
        <v>584464.00171099929</v>
      </c>
      <c r="E40" s="40">
        <v>712971</v>
      </c>
      <c r="F40" s="40">
        <v>698155</v>
      </c>
      <c r="G40" s="40">
        <v>729045</v>
      </c>
      <c r="H40" s="40">
        <v>746637.3235814221</v>
      </c>
      <c r="I40" s="40">
        <v>760443.89300990454</v>
      </c>
      <c r="J40" s="40">
        <v>804936.99619817338</v>
      </c>
      <c r="K40" s="40">
        <v>854426.41907825321</v>
      </c>
      <c r="L40" s="41">
        <v>927587.33764242765</v>
      </c>
    </row>
    <row r="41" spans="1:12" ht="21.75">
      <c r="A41" s="85"/>
      <c r="B41" s="82" t="s">
        <v>116</v>
      </c>
      <c r="C41" s="36">
        <v>106549.18355317789</v>
      </c>
      <c r="D41" s="36">
        <v>33559.41041815887</v>
      </c>
      <c r="E41" s="36">
        <v>20568</v>
      </c>
      <c r="F41" s="36">
        <v>17447</v>
      </c>
      <c r="G41" s="36">
        <v>9169</v>
      </c>
      <c r="H41" s="36">
        <v>9390.2538525304481</v>
      </c>
      <c r="I41" s="36">
        <v>9563.8953082564385</v>
      </c>
      <c r="J41" s="36">
        <v>10123.472924361395</v>
      </c>
      <c r="K41" s="36">
        <v>10745.88788967554</v>
      </c>
      <c r="L41" s="37">
        <v>11666.012795977504</v>
      </c>
    </row>
    <row r="42" spans="1:12" ht="21.75">
      <c r="A42" s="85"/>
      <c r="B42" s="82" t="s">
        <v>117</v>
      </c>
      <c r="C42" s="36">
        <v>61009.469131005884</v>
      </c>
      <c r="D42" s="36">
        <v>55280.587870841839</v>
      </c>
      <c r="E42" s="36">
        <v>27359.000000000004</v>
      </c>
      <c r="F42" s="36">
        <v>27571</v>
      </c>
      <c r="G42" s="36">
        <v>34075</v>
      </c>
      <c r="H42" s="36">
        <v>34897.251611405278</v>
      </c>
      <c r="I42" s="36">
        <v>35542.55999878265</v>
      </c>
      <c r="J42" s="36">
        <v>37622.133263999844</v>
      </c>
      <c r="K42" s="36">
        <v>39935.230651182683</v>
      </c>
      <c r="L42" s="37">
        <v>43354.715456749203</v>
      </c>
    </row>
    <row r="43" spans="1:12" ht="21.75">
      <c r="A43" s="85"/>
      <c r="B43" s="86" t="s">
        <v>118</v>
      </c>
      <c r="C43" s="40">
        <v>167558.65268418376</v>
      </c>
      <c r="D43" s="40">
        <v>88839.998289000709</v>
      </c>
      <c r="E43" s="40">
        <v>47927.000000000007</v>
      </c>
      <c r="F43" s="40">
        <v>45018</v>
      </c>
      <c r="G43" s="40">
        <v>43244</v>
      </c>
      <c r="H43" s="40">
        <v>44287.505463935726</v>
      </c>
      <c r="I43" s="40">
        <v>45106.45530703909</v>
      </c>
      <c r="J43" s="40">
        <v>47745.606188361235</v>
      </c>
      <c r="K43" s="40">
        <v>50681.118540858224</v>
      </c>
      <c r="L43" s="41">
        <v>55020.728252726709</v>
      </c>
    </row>
    <row r="44" spans="1:12" ht="21.75">
      <c r="A44" s="81" t="s">
        <v>96</v>
      </c>
      <c r="B44" s="86"/>
      <c r="C44" s="40">
        <v>670211</v>
      </c>
      <c r="D44" s="40">
        <v>673304</v>
      </c>
      <c r="E44" s="40">
        <v>760898</v>
      </c>
      <c r="F44" s="40">
        <v>743173</v>
      </c>
      <c r="G44" s="40">
        <v>772289</v>
      </c>
      <c r="H44" s="40">
        <v>790924.82904535788</v>
      </c>
      <c r="I44" s="40">
        <v>805550.34831694362</v>
      </c>
      <c r="J44" s="40">
        <v>852682.60238653468</v>
      </c>
      <c r="K44" s="40">
        <v>905107.53761911148</v>
      </c>
      <c r="L44" s="41">
        <v>982608.06589515437</v>
      </c>
    </row>
    <row r="45" spans="1:12" ht="21.75">
      <c r="A45" s="85"/>
      <c r="B45" s="82"/>
      <c r="C45" s="36"/>
      <c r="D45" s="36"/>
      <c r="E45" s="36"/>
      <c r="F45" s="36"/>
      <c r="G45" s="36"/>
      <c r="H45" s="36"/>
      <c r="I45" s="36"/>
      <c r="J45" s="36"/>
      <c r="K45" s="36"/>
      <c r="L45" s="37"/>
    </row>
    <row r="46" spans="1:12" ht="21.75">
      <c r="A46" s="81" t="s">
        <v>119</v>
      </c>
      <c r="B46" s="82"/>
      <c r="C46" s="36"/>
      <c r="D46" s="36"/>
      <c r="E46" s="36"/>
      <c r="F46" s="36"/>
      <c r="G46" s="36"/>
      <c r="H46" s="36"/>
      <c r="I46" s="36"/>
      <c r="J46" s="36"/>
      <c r="K46" s="36"/>
      <c r="L46" s="37"/>
    </row>
    <row r="47" spans="1:12" ht="21.75">
      <c r="A47" s="85"/>
      <c r="B47" s="82" t="s">
        <v>113</v>
      </c>
      <c r="C47" s="36">
        <v>32590597.264099266</v>
      </c>
      <c r="D47" s="36">
        <v>33144528.297790483</v>
      </c>
      <c r="E47" s="36">
        <v>41475965.474127039</v>
      </c>
      <c r="F47" s="36">
        <v>44486083.844016433</v>
      </c>
      <c r="G47" s="36">
        <v>41978867.006584182</v>
      </c>
      <c r="H47" s="36">
        <v>38678081.543582752</v>
      </c>
      <c r="I47" s="36">
        <v>38944388.72986196</v>
      </c>
      <c r="J47" s="36">
        <v>37395362.207201116</v>
      </c>
      <c r="K47" s="36">
        <v>37940057.938188247</v>
      </c>
      <c r="L47" s="37">
        <v>39398956.233581923</v>
      </c>
    </row>
    <row r="48" spans="1:12" ht="21.75">
      <c r="A48" s="85"/>
      <c r="B48" s="82" t="s">
        <v>114</v>
      </c>
      <c r="C48" s="36">
        <v>20175589.982068054</v>
      </c>
      <c r="D48" s="36">
        <v>23482145.74479666</v>
      </c>
      <c r="E48" s="36">
        <v>24527137.226833954</v>
      </c>
      <c r="F48" s="36">
        <v>25838043.231039237</v>
      </c>
      <c r="G48" s="36">
        <v>26818949.375101201</v>
      </c>
      <c r="H48" s="36">
        <v>24779774.688840285</v>
      </c>
      <c r="I48" s="36">
        <v>24661037.271489408</v>
      </c>
      <c r="J48" s="36">
        <v>23814035.35005296</v>
      </c>
      <c r="K48" s="36">
        <v>24080965.734666415</v>
      </c>
      <c r="L48" s="37">
        <v>24926584.278714884</v>
      </c>
    </row>
    <row r="49" spans="1:19" ht="21.75">
      <c r="A49" s="85"/>
      <c r="B49" s="86" t="s">
        <v>115</v>
      </c>
      <c r="C49" s="40">
        <v>52766187.246167324</v>
      </c>
      <c r="D49" s="40">
        <v>56626674.042587139</v>
      </c>
      <c r="E49" s="40">
        <v>66003102.700961001</v>
      </c>
      <c r="F49" s="40">
        <v>70324127.075055659</v>
      </c>
      <c r="G49" s="40">
        <v>68797816.381685376</v>
      </c>
      <c r="H49" s="40">
        <v>63457856.23242303</v>
      </c>
      <c r="I49" s="40">
        <v>63605426.001351357</v>
      </c>
      <c r="J49" s="40">
        <v>61209397.557254069</v>
      </c>
      <c r="K49" s="40">
        <v>62021023.672854669</v>
      </c>
      <c r="L49" s="41">
        <v>64325540.512296811</v>
      </c>
    </row>
    <row r="50" spans="1:19" ht="21.75">
      <c r="A50" s="85"/>
      <c r="B50" s="82" t="s">
        <v>116</v>
      </c>
      <c r="C50" s="36">
        <v>1431390.3477445897</v>
      </c>
      <c r="D50" s="36">
        <v>2251693.0383322705</v>
      </c>
      <c r="E50" s="36">
        <v>2040406.4037061827</v>
      </c>
      <c r="F50" s="36">
        <v>836431.77717966167</v>
      </c>
      <c r="G50" s="36">
        <v>868759.60450717714</v>
      </c>
      <c r="H50" s="36">
        <v>803189.42664604133</v>
      </c>
      <c r="I50" s="36">
        <v>795284.21085678367</v>
      </c>
      <c r="J50" s="36">
        <v>769384.5592215691</v>
      </c>
      <c r="K50" s="36">
        <v>776623.41201705323</v>
      </c>
      <c r="L50" s="37">
        <v>802497.21874995437</v>
      </c>
    </row>
    <row r="51" spans="1:19" ht="21.75">
      <c r="A51" s="85"/>
      <c r="B51" s="82" t="s">
        <v>117</v>
      </c>
      <c r="C51" s="36">
        <v>12388923.327165043</v>
      </c>
      <c r="D51" s="36">
        <v>10304264.495170696</v>
      </c>
      <c r="E51" s="36">
        <v>8065831.6369728744</v>
      </c>
      <c r="F51" s="36">
        <v>8593121.7176846694</v>
      </c>
      <c r="G51" s="36">
        <v>8389076.0888474416</v>
      </c>
      <c r="H51" s="36">
        <v>7752490.0099438643</v>
      </c>
      <c r="I51" s="36">
        <v>7684990.8749333601</v>
      </c>
      <c r="J51" s="36">
        <v>7431338.8662389219</v>
      </c>
      <c r="K51" s="36">
        <v>7499640.8341911575</v>
      </c>
      <c r="L51" s="37">
        <v>7749446.3193560559</v>
      </c>
    </row>
    <row r="52" spans="1:19" ht="21.75">
      <c r="A52" s="85"/>
      <c r="B52" s="86" t="s">
        <v>118</v>
      </c>
      <c r="C52" s="40">
        <v>13820313.674909635</v>
      </c>
      <c r="D52" s="40">
        <v>12555957.533502964</v>
      </c>
      <c r="E52" s="40">
        <v>10106238.040679056</v>
      </c>
      <c r="F52" s="40">
        <v>9429553.4948643334</v>
      </c>
      <c r="G52" s="40">
        <v>9257835.6933546197</v>
      </c>
      <c r="H52" s="40">
        <v>8555679.436589906</v>
      </c>
      <c r="I52" s="40">
        <v>8480275.0857901443</v>
      </c>
      <c r="J52" s="40">
        <v>8200723.4254604923</v>
      </c>
      <c r="K52" s="40">
        <v>8276264.2462082105</v>
      </c>
      <c r="L52" s="41">
        <v>8551943.5381060112</v>
      </c>
    </row>
    <row r="53" spans="1:19" ht="21.75">
      <c r="A53" s="87" t="s">
        <v>98</v>
      </c>
      <c r="B53" s="69"/>
      <c r="C53" s="7">
        <v>66586500.921076961</v>
      </c>
      <c r="D53" s="7">
        <v>69182631.576090097</v>
      </c>
      <c r="E53" s="7">
        <v>76109340.741640061</v>
      </c>
      <c r="F53" s="7">
        <v>79753680.569919989</v>
      </c>
      <c r="G53" s="7">
        <v>78055652.075039998</v>
      </c>
      <c r="H53" s="7">
        <v>72013535.669012934</v>
      </c>
      <c r="I53" s="7">
        <v>72085701.087141499</v>
      </c>
      <c r="J53" s="7">
        <v>69410120.982714564</v>
      </c>
      <c r="K53" s="7">
        <v>70297287.919062883</v>
      </c>
      <c r="L53" s="49">
        <v>72877484.05040282</v>
      </c>
    </row>
    <row r="54" spans="1:19" ht="18.75">
      <c r="A54" s="70" t="s">
        <v>99</v>
      </c>
      <c r="B54" s="70"/>
      <c r="C54" s="9"/>
      <c r="D54" s="9"/>
      <c r="E54" s="71"/>
      <c r="F54" s="9"/>
      <c r="G54" s="9"/>
      <c r="H54" s="9"/>
      <c r="I54" s="9"/>
      <c r="J54" s="9"/>
      <c r="K54" s="9"/>
      <c r="L54" s="9"/>
      <c r="M54" s="9"/>
      <c r="N54" s="9"/>
      <c r="O54" s="9"/>
      <c r="P54" s="9"/>
      <c r="Q54" s="9"/>
      <c r="R54" s="9"/>
      <c r="S54" s="9"/>
    </row>
    <row r="55" spans="1:19" ht="18.75">
      <c r="A55" s="70" t="s">
        <v>100</v>
      </c>
      <c r="B55" s="70"/>
      <c r="C55" s="72"/>
      <c r="D55" s="72"/>
      <c r="E55" s="72"/>
      <c r="F55" s="72"/>
      <c r="G55" s="72"/>
      <c r="H55" s="72"/>
      <c r="I55" s="72"/>
      <c r="J55" s="72"/>
      <c r="K55" s="72"/>
      <c r="L55" s="72"/>
      <c r="M55" s="72"/>
      <c r="N55" s="72"/>
      <c r="O55" s="72"/>
      <c r="P55" s="72"/>
      <c r="Q55" s="72"/>
      <c r="R55" s="72"/>
      <c r="S55" s="72"/>
    </row>
    <row r="56" spans="1:19" ht="18.75">
      <c r="A56" s="70" t="s">
        <v>101</v>
      </c>
      <c r="B56" s="70"/>
      <c r="C56" s="9"/>
      <c r="D56" s="9"/>
      <c r="E56" s="9"/>
      <c r="F56" s="9"/>
      <c r="G56" s="9"/>
      <c r="H56" s="9"/>
      <c r="I56" s="9"/>
      <c r="J56" s="9"/>
      <c r="K56" s="9"/>
      <c r="L56" s="9"/>
      <c r="M56" s="9"/>
      <c r="N56" s="9"/>
      <c r="O56" s="9"/>
      <c r="P56" s="9"/>
      <c r="Q56" s="9"/>
      <c r="R56" s="9"/>
      <c r="S56" s="9"/>
    </row>
    <row r="57" spans="1:19" ht="18.75">
      <c r="A57" s="70" t="s">
        <v>102</v>
      </c>
      <c r="B57" s="70"/>
      <c r="C57" s="9"/>
      <c r="D57" s="9"/>
      <c r="E57" s="9"/>
      <c r="F57" s="9"/>
      <c r="G57" s="9"/>
      <c r="H57" s="9"/>
      <c r="I57" s="9"/>
      <c r="J57" s="9"/>
      <c r="K57" s="9"/>
      <c r="L57" s="9"/>
      <c r="M57" s="9"/>
      <c r="N57" s="9"/>
      <c r="O57" s="9"/>
      <c r="P57" s="9"/>
      <c r="Q57" s="9"/>
      <c r="R57" s="9"/>
      <c r="S57" s="9"/>
    </row>
    <row r="58" spans="1:19" ht="18.75">
      <c r="A58" s="70" t="s">
        <v>120</v>
      </c>
      <c r="B58" s="70"/>
      <c r="C58" s="9"/>
      <c r="D58" s="9"/>
      <c r="E58" s="9"/>
      <c r="F58" s="9"/>
      <c r="G58" s="9"/>
      <c r="H58" s="9"/>
      <c r="I58" s="9"/>
      <c r="J58" s="9"/>
      <c r="K58" s="9"/>
      <c r="L58" s="9"/>
      <c r="M58" s="9"/>
      <c r="N58" s="9"/>
      <c r="O58" s="9"/>
      <c r="P58" s="9"/>
      <c r="Q58" s="9"/>
      <c r="R58" s="9"/>
      <c r="S58" s="9"/>
    </row>
  </sheetData>
  <mergeCells count="10">
    <mergeCell ref="I8:I9"/>
    <mergeCell ref="J8:J9"/>
    <mergeCell ref="K8:K9"/>
    <mergeCell ref="L8:L9"/>
    <mergeCell ref="C8:C9"/>
    <mergeCell ref="D8:D9"/>
    <mergeCell ref="E8:E9"/>
    <mergeCell ref="F8:F9"/>
    <mergeCell ref="G8:G9"/>
    <mergeCell ref="H8:H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F6F1-427F-459B-8C4F-D3756C9B0CCE}">
  <dimension ref="A5:R57"/>
  <sheetViews>
    <sheetView showGridLines="0" zoomScale="70" zoomScaleNormal="70" workbookViewId="0">
      <selection activeCell="E1" sqref="E1"/>
    </sheetView>
  </sheetViews>
  <sheetFormatPr defaultColWidth="11.42578125" defaultRowHeight="15"/>
  <cols>
    <col min="2" max="2" width="37.5703125" bestFit="1" customWidth="1"/>
    <col min="3" max="3" width="17.28515625" bestFit="1" customWidth="1"/>
    <col min="4" max="4" width="17.140625" bestFit="1" customWidth="1"/>
    <col min="5" max="5" width="16.85546875" bestFit="1" customWidth="1"/>
    <col min="6" max="6" width="18" bestFit="1" customWidth="1"/>
    <col min="7" max="7" width="18.42578125" bestFit="1" customWidth="1"/>
    <col min="8" max="9" width="17.28515625" bestFit="1" customWidth="1"/>
    <col min="10" max="10" width="17" bestFit="1" customWidth="1"/>
    <col min="11" max="11" width="17.42578125" bestFit="1" customWidth="1"/>
    <col min="12" max="12" width="18.5703125" bestFit="1" customWidth="1"/>
    <col min="13" max="13" width="17" bestFit="1" customWidth="1"/>
    <col min="14" max="14" width="17.7109375" bestFit="1" customWidth="1"/>
    <col min="15" max="15" width="17.5703125" bestFit="1" customWidth="1"/>
    <col min="16" max="16" width="16.28515625" bestFit="1" customWidth="1"/>
    <col min="17" max="17" width="17" bestFit="1" customWidth="1"/>
    <col min="18" max="18" width="17.28515625" bestFit="1" customWidth="1"/>
  </cols>
  <sheetData>
    <row r="5" spans="1:12" ht="21.75">
      <c r="A5" s="73" t="s">
        <v>121</v>
      </c>
      <c r="B5" s="74"/>
      <c r="C5" s="75"/>
      <c r="D5" s="75"/>
      <c r="E5" s="75"/>
      <c r="F5" s="75"/>
      <c r="G5" s="75"/>
      <c r="H5" s="75"/>
      <c r="I5" s="75"/>
      <c r="J5" s="75"/>
      <c r="K5" s="75"/>
      <c r="L5" s="76"/>
    </row>
    <row r="6" spans="1:12" ht="21.75">
      <c r="A6" s="57" t="s">
        <v>105</v>
      </c>
      <c r="B6" s="78"/>
      <c r="C6" s="79"/>
      <c r="D6" s="79"/>
      <c r="E6" s="79"/>
      <c r="F6" s="79"/>
      <c r="G6" s="79"/>
      <c r="H6" s="79"/>
      <c r="I6" s="79"/>
      <c r="J6" s="79"/>
      <c r="K6" s="79"/>
      <c r="L6" s="80"/>
    </row>
    <row r="7" spans="1:12" ht="21.75">
      <c r="A7" s="24" t="s">
        <v>78</v>
      </c>
      <c r="B7" s="2"/>
      <c r="C7" s="616">
        <v>2012</v>
      </c>
      <c r="D7" s="616">
        <v>2013</v>
      </c>
      <c r="E7" s="616">
        <v>2014</v>
      </c>
      <c r="F7" s="616">
        <v>2015</v>
      </c>
      <c r="G7" s="616">
        <v>2016</v>
      </c>
      <c r="H7" s="616" t="s">
        <v>107</v>
      </c>
      <c r="I7" s="616" t="s">
        <v>122</v>
      </c>
      <c r="J7" s="616" t="s">
        <v>109</v>
      </c>
      <c r="K7" s="616" t="s">
        <v>110</v>
      </c>
      <c r="L7" s="618" t="s">
        <v>111</v>
      </c>
    </row>
    <row r="8" spans="1:12" ht="21.75">
      <c r="A8" s="27"/>
      <c r="B8" s="4" t="s">
        <v>112</v>
      </c>
      <c r="C8" s="617"/>
      <c r="D8" s="617"/>
      <c r="E8" s="617"/>
      <c r="F8" s="617"/>
      <c r="G8" s="617"/>
      <c r="H8" s="617"/>
      <c r="I8" s="617"/>
      <c r="J8" s="617"/>
      <c r="K8" s="617"/>
      <c r="L8" s="619"/>
    </row>
    <row r="9" spans="1:12" ht="21.75">
      <c r="A9" s="81" t="s">
        <v>85</v>
      </c>
      <c r="B9" s="82"/>
      <c r="C9" s="83"/>
      <c r="D9" s="83"/>
      <c r="E9" s="83"/>
      <c r="F9" s="83"/>
      <c r="G9" s="83"/>
      <c r="H9" s="83"/>
      <c r="I9" s="83"/>
      <c r="J9" s="83"/>
      <c r="K9" s="83"/>
      <c r="L9" s="84"/>
    </row>
    <row r="10" spans="1:12" ht="21.75">
      <c r="A10" s="85"/>
      <c r="B10" s="82" t="s">
        <v>113</v>
      </c>
      <c r="C10" s="35">
        <v>6711934.2036232371</v>
      </c>
      <c r="D10" s="35">
        <v>7037735.7494931724</v>
      </c>
      <c r="E10" s="35">
        <v>8564263.3442748878</v>
      </c>
      <c r="F10" s="35">
        <v>9021668.4148749765</v>
      </c>
      <c r="G10" s="35">
        <v>8132580.8355046334</v>
      </c>
      <c r="H10" s="35">
        <v>7120343.4820643365</v>
      </c>
      <c r="I10" s="35">
        <v>6383925.2059437474</v>
      </c>
      <c r="J10" s="35">
        <v>6082476.6428963616</v>
      </c>
      <c r="K10" s="35">
        <v>5803185.7267664401</v>
      </c>
      <c r="L10" s="45">
        <v>5504332.6298641106</v>
      </c>
    </row>
    <row r="11" spans="1:12" ht="21.75">
      <c r="A11" s="85"/>
      <c r="B11" s="82" t="s">
        <v>114</v>
      </c>
      <c r="C11" s="35">
        <v>8057519.8364819251</v>
      </c>
      <c r="D11" s="35">
        <v>9547657.0460667796</v>
      </c>
      <c r="E11" s="35">
        <v>7855401.2840374969</v>
      </c>
      <c r="F11" s="35">
        <v>8272404.25569217</v>
      </c>
      <c r="G11" s="35">
        <v>10222308.008081261</v>
      </c>
      <c r="H11" s="35">
        <v>8949968.7330779564</v>
      </c>
      <c r="I11" s="35">
        <v>8024322.3001005976</v>
      </c>
      <c r="J11" s="35">
        <v>7645414.2852412947</v>
      </c>
      <c r="K11" s="35">
        <v>7294357.4895836227</v>
      </c>
      <c r="L11" s="45">
        <v>6918711.8652121546</v>
      </c>
    </row>
    <row r="12" spans="1:12" ht="21.75">
      <c r="A12" s="85"/>
      <c r="B12" s="86" t="s">
        <v>115</v>
      </c>
      <c r="C12" s="63">
        <v>14769454.04010516</v>
      </c>
      <c r="D12" s="63">
        <v>16585392.79555995</v>
      </c>
      <c r="E12" s="63">
        <v>16419664.628312385</v>
      </c>
      <c r="F12" s="63">
        <v>17294072.670567147</v>
      </c>
      <c r="G12" s="63">
        <v>18354888.843585894</v>
      </c>
      <c r="H12" s="63">
        <v>16070312.215142293</v>
      </c>
      <c r="I12" s="63">
        <v>14408247.506044345</v>
      </c>
      <c r="J12" s="63">
        <v>13727890.928137658</v>
      </c>
      <c r="K12" s="63">
        <v>13097543.216350062</v>
      </c>
      <c r="L12" s="64">
        <v>12423044.495076265</v>
      </c>
    </row>
    <row r="13" spans="1:12" ht="21.75">
      <c r="A13" s="85"/>
      <c r="B13" s="82" t="s">
        <v>116</v>
      </c>
      <c r="C13" s="35">
        <v>237919.9935797354</v>
      </c>
      <c r="D13" s="35">
        <v>1565423.9416250547</v>
      </c>
      <c r="E13" s="35">
        <v>244674.99158076686</v>
      </c>
      <c r="F13" s="35">
        <v>167440.42168545016</v>
      </c>
      <c r="G13" s="35">
        <v>402113.67506026896</v>
      </c>
      <c r="H13" s="35">
        <v>352063.82121213293</v>
      </c>
      <c r="I13" s="35">
        <v>315651.78112522693</v>
      </c>
      <c r="J13" s="35">
        <v>300746.7230654998</v>
      </c>
      <c r="K13" s="35">
        <v>286937.24499604717</v>
      </c>
      <c r="L13" s="45">
        <v>272160.51919039688</v>
      </c>
    </row>
    <row r="14" spans="1:12" ht="21.75">
      <c r="A14" s="85"/>
      <c r="B14" s="82" t="s">
        <v>117</v>
      </c>
      <c r="C14" s="35">
        <v>11657070.017664563</v>
      </c>
      <c r="D14" s="35">
        <v>7792184.6221456118</v>
      </c>
      <c r="E14" s="35">
        <v>2512548.4617097778</v>
      </c>
      <c r="F14" s="35">
        <v>2900609.6917182575</v>
      </c>
      <c r="G14" s="35">
        <v>3782429.287335657</v>
      </c>
      <c r="H14" s="35">
        <v>3311641.9335017321</v>
      </c>
      <c r="I14" s="35">
        <v>2969136.8773986027</v>
      </c>
      <c r="J14" s="35">
        <v>2828934.41319218</v>
      </c>
      <c r="K14" s="35">
        <v>2699037.3777708197</v>
      </c>
      <c r="L14" s="45">
        <v>2560042.0539986468</v>
      </c>
    </row>
    <row r="15" spans="1:12" ht="21.75">
      <c r="A15" s="85"/>
      <c r="B15" s="86" t="s">
        <v>118</v>
      </c>
      <c r="C15" s="63">
        <v>11894990.011244299</v>
      </c>
      <c r="D15" s="63">
        <v>9357608.5637706649</v>
      </c>
      <c r="E15" s="63">
        <v>2757223.4532905449</v>
      </c>
      <c r="F15" s="63">
        <v>3068050.1134037082</v>
      </c>
      <c r="G15" s="63">
        <v>4184542.9623959265</v>
      </c>
      <c r="H15" s="63">
        <v>3663705.7547138655</v>
      </c>
      <c r="I15" s="63">
        <v>3284788.6585238297</v>
      </c>
      <c r="J15" s="63">
        <v>3129681.1362576801</v>
      </c>
      <c r="K15" s="63">
        <v>2985974.6227668668</v>
      </c>
      <c r="L15" s="64">
        <v>2832202.5731890439</v>
      </c>
    </row>
    <row r="16" spans="1:12" ht="21.75">
      <c r="A16" s="81" t="s">
        <v>90</v>
      </c>
      <c r="B16" s="86"/>
      <c r="C16" s="63">
        <v>26664444.051349461</v>
      </c>
      <c r="D16" s="63">
        <v>25943001.359330617</v>
      </c>
      <c r="E16" s="63">
        <v>19176888.081602931</v>
      </c>
      <c r="F16" s="63">
        <v>20362122.783970851</v>
      </c>
      <c r="G16" s="63">
        <v>22539431.805981822</v>
      </c>
      <c r="H16" s="63">
        <v>19734017.969856158</v>
      </c>
      <c r="I16" s="63">
        <v>17693036.164568171</v>
      </c>
      <c r="J16" s="63">
        <v>16857572.064395338</v>
      </c>
      <c r="K16" s="63">
        <v>16083517.839116929</v>
      </c>
      <c r="L16" s="64">
        <v>15255247.06826531</v>
      </c>
    </row>
    <row r="17" spans="1:12" ht="21.75">
      <c r="A17" s="85"/>
      <c r="B17" s="82"/>
      <c r="C17" s="35"/>
      <c r="D17" s="35"/>
      <c r="E17" s="35"/>
      <c r="F17" s="35"/>
      <c r="G17" s="35"/>
      <c r="H17" s="35"/>
      <c r="I17" s="35"/>
      <c r="J17" s="35"/>
      <c r="K17" s="35"/>
      <c r="L17" s="45"/>
    </row>
    <row r="18" spans="1:12" ht="21.75">
      <c r="A18" s="81" t="s">
        <v>86</v>
      </c>
      <c r="B18" s="82"/>
      <c r="C18" s="35"/>
      <c r="D18" s="35"/>
      <c r="E18" s="35"/>
      <c r="F18" s="35"/>
      <c r="G18" s="35"/>
      <c r="H18" s="35"/>
      <c r="I18" s="35"/>
      <c r="J18" s="35"/>
      <c r="K18" s="35"/>
      <c r="L18" s="45"/>
    </row>
    <row r="19" spans="1:12" ht="21.75">
      <c r="A19" s="85"/>
      <c r="B19" s="82" t="s">
        <v>113</v>
      </c>
      <c r="C19" s="35">
        <v>20962334.645187702</v>
      </c>
      <c r="D19" s="35">
        <v>22067905.441839632</v>
      </c>
      <c r="E19" s="35">
        <v>15658620.313434571</v>
      </c>
      <c r="F19" s="35">
        <v>16039793.41039338</v>
      </c>
      <c r="G19" s="35">
        <v>13702822.420192908</v>
      </c>
      <c r="H19" s="35">
        <v>11747184.837210739</v>
      </c>
      <c r="I19" s="35">
        <v>11370920.779113084</v>
      </c>
      <c r="J19" s="35">
        <v>10364238.637586169</v>
      </c>
      <c r="K19" s="35">
        <v>10157997.295001348</v>
      </c>
      <c r="L19" s="45">
        <v>9865086.4518624786</v>
      </c>
    </row>
    <row r="20" spans="1:12" ht="21.75">
      <c r="A20" s="85"/>
      <c r="B20" s="82" t="s">
        <v>114</v>
      </c>
      <c r="C20" s="35">
        <v>13623892.385113535</v>
      </c>
      <c r="D20" s="35">
        <v>15930713.976725241</v>
      </c>
      <c r="E20" s="35">
        <v>12826558.158410162</v>
      </c>
      <c r="F20" s="35">
        <v>13361952.357361848</v>
      </c>
      <c r="G20" s="35">
        <v>10406242.557305094</v>
      </c>
      <c r="H20" s="35">
        <v>8921085.8196169008</v>
      </c>
      <c r="I20" s="35">
        <v>8635342.1287120152</v>
      </c>
      <c r="J20" s="35">
        <v>7870844.2594702039</v>
      </c>
      <c r="K20" s="35">
        <v>7714219.779456568</v>
      </c>
      <c r="L20" s="45">
        <v>7491776.461729845</v>
      </c>
    </row>
    <row r="21" spans="1:12" ht="21.75">
      <c r="A21" s="85"/>
      <c r="B21" s="86" t="s">
        <v>115</v>
      </c>
      <c r="C21" s="63">
        <v>34586227.030301243</v>
      </c>
      <c r="D21" s="63">
        <v>37998619.418564878</v>
      </c>
      <c r="E21" s="63">
        <v>28485178.471844729</v>
      </c>
      <c r="F21" s="63">
        <v>29401745.767755225</v>
      </c>
      <c r="G21" s="63">
        <v>24109064.977498002</v>
      </c>
      <c r="H21" s="63">
        <v>20668270.65682764</v>
      </c>
      <c r="I21" s="63">
        <v>20006262.907825097</v>
      </c>
      <c r="J21" s="63">
        <v>18235082.897056375</v>
      </c>
      <c r="K21" s="63">
        <v>17872217.074457917</v>
      </c>
      <c r="L21" s="64">
        <v>17356862.913592324</v>
      </c>
    </row>
    <row r="22" spans="1:12" ht="21.75">
      <c r="A22" s="85"/>
      <c r="B22" s="82" t="s">
        <v>116</v>
      </c>
      <c r="C22" s="35">
        <v>1163137.7280975298</v>
      </c>
      <c r="D22" s="35">
        <v>1081777.9300794571</v>
      </c>
      <c r="E22" s="35">
        <v>1881732.273154458</v>
      </c>
      <c r="F22" s="35">
        <v>407572.03515781584</v>
      </c>
      <c r="G22" s="35">
        <v>352266.04379766714</v>
      </c>
      <c r="H22" s="35">
        <v>301991.3855313547</v>
      </c>
      <c r="I22" s="35">
        <v>292318.5570362563</v>
      </c>
      <c r="J22" s="35">
        <v>266439.22178085154</v>
      </c>
      <c r="K22" s="35">
        <v>261137.26138232718</v>
      </c>
      <c r="L22" s="45">
        <v>253607.24014043208</v>
      </c>
    </row>
    <row r="23" spans="1:12" ht="21.75">
      <c r="A23" s="85"/>
      <c r="B23" s="82" t="s">
        <v>117</v>
      </c>
      <c r="C23" s="35">
        <v>2562982.1733852751</v>
      </c>
      <c r="D23" s="35">
        <v>3521386.1721843807</v>
      </c>
      <c r="E23" s="35">
        <v>4343081.0845678318</v>
      </c>
      <c r="F23" s="35">
        <v>3144083.9159436026</v>
      </c>
      <c r="G23" s="35">
        <v>2296383.3637142908</v>
      </c>
      <c r="H23" s="35">
        <v>1968648.4290196134</v>
      </c>
      <c r="I23" s="35">
        <v>1905592.3302916756</v>
      </c>
      <c r="J23" s="35">
        <v>1736887.8071312469</v>
      </c>
      <c r="K23" s="35">
        <v>1702324.9139185348</v>
      </c>
      <c r="L23" s="45">
        <v>1653237.5385874195</v>
      </c>
    </row>
    <row r="24" spans="1:12" ht="21.75">
      <c r="A24" s="85"/>
      <c r="B24" s="86" t="s">
        <v>118</v>
      </c>
      <c r="C24" s="63">
        <v>3726119.9014828047</v>
      </c>
      <c r="D24" s="63">
        <v>4603164.1022638381</v>
      </c>
      <c r="E24" s="63">
        <v>6224813.3577222889</v>
      </c>
      <c r="F24" s="63">
        <v>3551655.9511014186</v>
      </c>
      <c r="G24" s="63">
        <v>2648649.4075119575</v>
      </c>
      <c r="H24" s="63">
        <v>2270639.8145509679</v>
      </c>
      <c r="I24" s="63">
        <v>2197910.8873279318</v>
      </c>
      <c r="J24" s="63">
        <v>2003327.0289120981</v>
      </c>
      <c r="K24" s="63">
        <v>1963462.1753008617</v>
      </c>
      <c r="L24" s="64">
        <v>1906844.7787278518</v>
      </c>
    </row>
    <row r="25" spans="1:12" ht="21.75">
      <c r="A25" s="81" t="s">
        <v>91</v>
      </c>
      <c r="B25" s="86"/>
      <c r="C25" s="63">
        <v>38312346.931784049</v>
      </c>
      <c r="D25" s="63">
        <v>42601783.520828709</v>
      </c>
      <c r="E25" s="63">
        <v>34709991.829567015</v>
      </c>
      <c r="F25" s="63">
        <v>32953401.718856644</v>
      </c>
      <c r="G25" s="63">
        <v>26757714.385009963</v>
      </c>
      <c r="H25" s="63">
        <v>22938910.471378606</v>
      </c>
      <c r="I25" s="63">
        <v>22204173.795153029</v>
      </c>
      <c r="J25" s="63">
        <v>20238409.925968472</v>
      </c>
      <c r="K25" s="63">
        <v>19835679.24975878</v>
      </c>
      <c r="L25" s="64">
        <v>19263707.692320175</v>
      </c>
    </row>
    <row r="26" spans="1:12" ht="21.75">
      <c r="A26" s="85"/>
      <c r="B26" s="82"/>
      <c r="C26" s="35"/>
      <c r="D26" s="35"/>
      <c r="E26" s="35"/>
      <c r="F26" s="35"/>
      <c r="G26" s="35"/>
      <c r="H26" s="35"/>
      <c r="I26" s="35"/>
      <c r="J26" s="35"/>
      <c r="K26" s="35"/>
      <c r="L26" s="45"/>
    </row>
    <row r="27" spans="1:12" ht="21.75">
      <c r="A27" s="81" t="s">
        <v>87</v>
      </c>
      <c r="B27" s="82"/>
      <c r="C27" s="35"/>
      <c r="D27" s="35"/>
      <c r="E27" s="35"/>
      <c r="F27" s="35"/>
      <c r="G27" s="35"/>
      <c r="H27" s="35"/>
      <c r="I27" s="35"/>
      <c r="J27" s="35"/>
      <c r="K27" s="35"/>
      <c r="L27" s="45"/>
    </row>
    <row r="28" spans="1:12" ht="21.75">
      <c r="A28" s="85"/>
      <c r="B28" s="82" t="s">
        <v>113</v>
      </c>
      <c r="C28" s="35">
        <v>20699411.534074135</v>
      </c>
      <c r="D28" s="35">
        <v>19300797.958530892</v>
      </c>
      <c r="E28" s="35">
        <v>33837741.010478526</v>
      </c>
      <c r="F28" s="35">
        <v>35543062.88567058</v>
      </c>
      <c r="G28" s="35">
        <v>32249061.167848118</v>
      </c>
      <c r="H28" s="35">
        <v>27770456.478231914</v>
      </c>
      <c r="I28" s="35">
        <v>26987088.556074385</v>
      </c>
      <c r="J28" s="35">
        <v>24762502.955495033</v>
      </c>
      <c r="K28" s="35">
        <v>24245792.996144969</v>
      </c>
      <c r="L28" s="45">
        <v>23576807.046592575</v>
      </c>
    </row>
    <row r="29" spans="1:12" ht="21.75">
      <c r="A29" s="85"/>
      <c r="B29" s="82" t="s">
        <v>114</v>
      </c>
      <c r="C29" s="35">
        <v>8113330.0076769777</v>
      </c>
      <c r="D29" s="35">
        <v>8674989.0779171661</v>
      </c>
      <c r="E29" s="35">
        <v>13360897.351265682</v>
      </c>
      <c r="F29" s="35">
        <v>13276457.973690858</v>
      </c>
      <c r="G29" s="35">
        <v>13734706.35878478</v>
      </c>
      <c r="H29" s="35">
        <v>11827292.062635226</v>
      </c>
      <c r="I29" s="35">
        <v>11493659.76476071</v>
      </c>
      <c r="J29" s="35">
        <v>10546220.401025051</v>
      </c>
      <c r="K29" s="35">
        <v>10326156.333814058</v>
      </c>
      <c r="L29" s="45">
        <v>10041238.719393222</v>
      </c>
    </row>
    <row r="30" spans="1:12" ht="21.75">
      <c r="A30" s="85"/>
      <c r="B30" s="86" t="s">
        <v>115</v>
      </c>
      <c r="C30" s="63">
        <v>28812741.541751113</v>
      </c>
      <c r="D30" s="63">
        <v>27975787.036448058</v>
      </c>
      <c r="E30" s="63">
        <v>47198638.36174421</v>
      </c>
      <c r="F30" s="63">
        <v>48819520.85936144</v>
      </c>
      <c r="G30" s="63">
        <v>45983767.526632898</v>
      </c>
      <c r="H30" s="63">
        <v>39597748.540867142</v>
      </c>
      <c r="I30" s="63">
        <v>38480748.320835099</v>
      </c>
      <c r="J30" s="63">
        <v>35308723.356520087</v>
      </c>
      <c r="K30" s="63">
        <v>34571949.329959027</v>
      </c>
      <c r="L30" s="64">
        <v>33618045.765985794</v>
      </c>
    </row>
    <row r="31" spans="1:12" ht="21.75">
      <c r="A31" s="85"/>
      <c r="B31" s="82" t="s">
        <v>116</v>
      </c>
      <c r="C31" s="35">
        <v>580452.79453492456</v>
      </c>
      <c r="D31" s="35">
        <v>620489.87167897262</v>
      </c>
      <c r="E31" s="35">
        <v>722938.32739582192</v>
      </c>
      <c r="F31" s="35">
        <v>548499.45316105569</v>
      </c>
      <c r="G31" s="35">
        <v>362561.70255021646</v>
      </c>
      <c r="H31" s="35">
        <v>312210.76263090147</v>
      </c>
      <c r="I31" s="35">
        <v>303403.70911382663</v>
      </c>
      <c r="J31" s="35">
        <v>278393.69289608742</v>
      </c>
      <c r="K31" s="35">
        <v>272584.55502346653</v>
      </c>
      <c r="L31" s="45">
        <v>265063.44662314799</v>
      </c>
    </row>
    <row r="32" spans="1:12" ht="21.75">
      <c r="A32" s="85"/>
      <c r="B32" s="82" t="s">
        <v>117</v>
      </c>
      <c r="C32" s="35">
        <v>4218302.2418466285</v>
      </c>
      <c r="D32" s="35">
        <v>3784942.5100500267</v>
      </c>
      <c r="E32" s="35">
        <v>4484082.8453660235</v>
      </c>
      <c r="F32" s="35">
        <v>5705827.9102169443</v>
      </c>
      <c r="G32" s="35">
        <v>4777572.6364488574</v>
      </c>
      <c r="H32" s="35">
        <v>4114084.8188278507</v>
      </c>
      <c r="I32" s="35">
        <v>3998031.916397844</v>
      </c>
      <c r="J32" s="35">
        <v>3668468.235847597</v>
      </c>
      <c r="K32" s="35">
        <v>3591919.6706064898</v>
      </c>
      <c r="L32" s="45">
        <v>3492812.0113132396</v>
      </c>
    </row>
    <row r="33" spans="1:12" ht="21.75">
      <c r="A33" s="85"/>
      <c r="B33" s="86" t="s">
        <v>118</v>
      </c>
      <c r="C33" s="63">
        <v>4798755.0363815529</v>
      </c>
      <c r="D33" s="63">
        <v>4405432.3817289993</v>
      </c>
      <c r="E33" s="63">
        <v>5207021.1727618454</v>
      </c>
      <c r="F33" s="63">
        <v>6254327.3633780004</v>
      </c>
      <c r="G33" s="63">
        <v>5140134.338999074</v>
      </c>
      <c r="H33" s="63">
        <v>4426295.581458753</v>
      </c>
      <c r="I33" s="63">
        <v>4301435.6255116714</v>
      </c>
      <c r="J33" s="63">
        <v>3946861.9287436842</v>
      </c>
      <c r="K33" s="63">
        <v>3864504.2256299565</v>
      </c>
      <c r="L33" s="64">
        <v>3757875.457936388</v>
      </c>
    </row>
    <row r="34" spans="1:12" ht="21.75">
      <c r="A34" s="81" t="s">
        <v>94</v>
      </c>
      <c r="B34" s="86"/>
      <c r="C34" s="63">
        <v>33611496.578132667</v>
      </c>
      <c r="D34" s="63">
        <v>32381219.418177061</v>
      </c>
      <c r="E34" s="63">
        <v>52405659.534506053</v>
      </c>
      <c r="F34" s="63">
        <v>55073848.222739436</v>
      </c>
      <c r="G34" s="63">
        <v>51123901.865631968</v>
      </c>
      <c r="H34" s="63">
        <v>44024044.12232589</v>
      </c>
      <c r="I34" s="63">
        <v>42782183.946346775</v>
      </c>
      <c r="J34" s="63">
        <v>39255585.285263769</v>
      </c>
      <c r="K34" s="63">
        <v>38436453.55558899</v>
      </c>
      <c r="L34" s="64">
        <v>37375921.223922186</v>
      </c>
    </row>
    <row r="35" spans="1:12" ht="21.75">
      <c r="A35" s="85"/>
      <c r="B35" s="82"/>
      <c r="C35" s="35"/>
      <c r="D35" s="35"/>
      <c r="E35" s="35"/>
      <c r="F35" s="35"/>
      <c r="G35" s="35"/>
      <c r="H35" s="35"/>
      <c r="I35" s="35"/>
      <c r="J35" s="35"/>
      <c r="K35" s="35"/>
      <c r="L35" s="45"/>
    </row>
    <row r="36" spans="1:12" ht="21.75">
      <c r="A36" s="81" t="s">
        <v>95</v>
      </c>
      <c r="B36" s="82"/>
      <c r="C36" s="35"/>
      <c r="D36" s="35"/>
      <c r="E36" s="35"/>
      <c r="F36" s="35"/>
      <c r="G36" s="35"/>
      <c r="H36" s="35"/>
      <c r="I36" s="35"/>
      <c r="J36" s="35"/>
      <c r="K36" s="35"/>
      <c r="L36" s="45"/>
    </row>
    <row r="37" spans="1:12" ht="21.75">
      <c r="A37" s="85"/>
      <c r="B37" s="82" t="s">
        <v>113</v>
      </c>
      <c r="C37" s="35">
        <v>370737.40387887944</v>
      </c>
      <c r="D37" s="35">
        <v>421142.78390785138</v>
      </c>
      <c r="E37" s="35">
        <v>448689.33744592086</v>
      </c>
      <c r="F37" s="35">
        <v>423038.21925577614</v>
      </c>
      <c r="G37" s="35">
        <v>462357.21176042734</v>
      </c>
      <c r="H37" s="35">
        <v>443588.52377624135</v>
      </c>
      <c r="I37" s="35">
        <v>430507.19549225096</v>
      </c>
      <c r="J37" s="35">
        <v>437532.00460391783</v>
      </c>
      <c r="K37" s="35">
        <v>446850.94033421221</v>
      </c>
      <c r="L37" s="45">
        <v>452730.1052627645</v>
      </c>
    </row>
    <row r="38" spans="1:12" ht="21.75">
      <c r="A38" s="85"/>
      <c r="B38" s="82" t="s">
        <v>114</v>
      </c>
      <c r="C38" s="35">
        <v>381059.06737050664</v>
      </c>
      <c r="D38" s="35">
        <v>439873.05781665561</v>
      </c>
      <c r="E38" s="35">
        <v>557084.57616998162</v>
      </c>
      <c r="F38" s="35">
        <v>534715.18396406865</v>
      </c>
      <c r="G38" s="35">
        <v>484954.86250004394</v>
      </c>
      <c r="H38" s="35">
        <v>465268.85724445101</v>
      </c>
      <c r="I38" s="35">
        <v>451548.18068113708</v>
      </c>
      <c r="J38" s="35">
        <v>458916.32645714073</v>
      </c>
      <c r="K38" s="35">
        <v>468690.72400254628</v>
      </c>
      <c r="L38" s="45">
        <v>474857.23237966321</v>
      </c>
    </row>
    <row r="39" spans="1:12" ht="21.75">
      <c r="A39" s="85"/>
      <c r="B39" s="86" t="s">
        <v>115</v>
      </c>
      <c r="C39" s="63">
        <v>751796.47124938597</v>
      </c>
      <c r="D39" s="63">
        <v>861015.84172450693</v>
      </c>
      <c r="E39" s="63">
        <v>1005773.9136159025</v>
      </c>
      <c r="F39" s="63">
        <v>957753.4032198448</v>
      </c>
      <c r="G39" s="63">
        <v>947312.07426047127</v>
      </c>
      <c r="H39" s="63">
        <v>908857.38102069241</v>
      </c>
      <c r="I39" s="63">
        <v>882055.3761733881</v>
      </c>
      <c r="J39" s="63">
        <v>896448.33106105856</v>
      </c>
      <c r="K39" s="63">
        <v>915541.66433675832</v>
      </c>
      <c r="L39" s="64">
        <v>927587.33764242765</v>
      </c>
    </row>
    <row r="40" spans="1:12" ht="21.75">
      <c r="A40" s="85"/>
      <c r="B40" s="82" t="s">
        <v>116</v>
      </c>
      <c r="C40" s="35">
        <v>159361.23771735496</v>
      </c>
      <c r="D40" s="35">
        <v>49438.774542793981</v>
      </c>
      <c r="E40" s="35">
        <v>29014.865759269152</v>
      </c>
      <c r="F40" s="35">
        <v>23934.403715473829</v>
      </c>
      <c r="G40" s="35">
        <v>11914.085425308811</v>
      </c>
      <c r="H40" s="35">
        <v>11430.451243172547</v>
      </c>
      <c r="I40" s="35">
        <v>11093.369742792001</v>
      </c>
      <c r="J40" s="35">
        <v>11274.386008406678</v>
      </c>
      <c r="K40" s="35">
        <v>11514.517650218762</v>
      </c>
      <c r="L40" s="45">
        <v>11666.012795977504</v>
      </c>
    </row>
    <row r="41" spans="1:12" ht="21.75">
      <c r="A41" s="85"/>
      <c r="B41" s="82" t="s">
        <v>117</v>
      </c>
      <c r="C41" s="35">
        <v>91249.357235510019</v>
      </c>
      <c r="D41" s="35">
        <v>81437.799004384258</v>
      </c>
      <c r="E41" s="35">
        <v>38594.793480544766</v>
      </c>
      <c r="F41" s="35">
        <v>37822.860367933114</v>
      </c>
      <c r="G41" s="35">
        <v>44276.634405867349</v>
      </c>
      <c r="H41" s="35">
        <v>42479.291756037142</v>
      </c>
      <c r="I41" s="35">
        <v>41226.586758167461</v>
      </c>
      <c r="J41" s="35">
        <v>41899.302348833859</v>
      </c>
      <c r="K41" s="35">
        <v>42791.709993587559</v>
      </c>
      <c r="L41" s="45">
        <v>43354.715456749203</v>
      </c>
    </row>
    <row r="42" spans="1:12" ht="21.75">
      <c r="A42" s="85"/>
      <c r="B42" s="86" t="s">
        <v>118</v>
      </c>
      <c r="C42" s="63">
        <v>250610.59495286498</v>
      </c>
      <c r="D42" s="63">
        <v>130876.57354717824</v>
      </c>
      <c r="E42" s="63">
        <v>67609.659239813918</v>
      </c>
      <c r="F42" s="63">
        <v>61757.264083406939</v>
      </c>
      <c r="G42" s="63">
        <v>56190.71983117616</v>
      </c>
      <c r="H42" s="63">
        <v>53909.742999209688</v>
      </c>
      <c r="I42" s="63">
        <v>52319.956500959473</v>
      </c>
      <c r="J42" s="63">
        <v>53173.688357240528</v>
      </c>
      <c r="K42" s="63">
        <v>54306.227643806327</v>
      </c>
      <c r="L42" s="64">
        <v>55020.728252726709</v>
      </c>
    </row>
    <row r="43" spans="1:12" ht="21.75">
      <c r="A43" s="81" t="s">
        <v>96</v>
      </c>
      <c r="B43" s="86"/>
      <c r="C43" s="63">
        <v>1002407.066202251</v>
      </c>
      <c r="D43" s="63">
        <v>991892.41527168523</v>
      </c>
      <c r="E43" s="63">
        <v>1073383.5728557166</v>
      </c>
      <c r="F43" s="63">
        <v>1019510.6673032517</v>
      </c>
      <c r="G43" s="63">
        <v>1003502.7940916474</v>
      </c>
      <c r="H43" s="63">
        <v>962767.12401990208</v>
      </c>
      <c r="I43" s="63">
        <v>934375.33267434756</v>
      </c>
      <c r="J43" s="63">
        <v>949622.0194182992</v>
      </c>
      <c r="K43" s="63">
        <v>969847.8919805648</v>
      </c>
      <c r="L43" s="64">
        <v>982608.06589515437</v>
      </c>
    </row>
    <row r="44" spans="1:12" ht="21.75">
      <c r="A44" s="85"/>
      <c r="B44" s="82"/>
      <c r="C44" s="35"/>
      <c r="D44" s="35"/>
      <c r="E44" s="35"/>
      <c r="F44" s="35"/>
      <c r="G44" s="35"/>
      <c r="H44" s="35"/>
      <c r="I44" s="35"/>
      <c r="J44" s="35"/>
      <c r="K44" s="35"/>
      <c r="L44" s="45"/>
    </row>
    <row r="45" spans="1:12" ht="21.75">
      <c r="A45" s="81" t="s">
        <v>119</v>
      </c>
      <c r="B45" s="82"/>
      <c r="C45" s="35"/>
      <c r="D45" s="35"/>
      <c r="E45" s="35"/>
      <c r="F45" s="35"/>
      <c r="G45" s="35"/>
      <c r="H45" s="35"/>
      <c r="I45" s="35"/>
      <c r="J45" s="35"/>
      <c r="K45" s="35"/>
      <c r="L45" s="45"/>
    </row>
    <row r="46" spans="1:12" ht="21.75">
      <c r="A46" s="85"/>
      <c r="B46" s="82" t="s">
        <v>113</v>
      </c>
      <c r="C46" s="35">
        <v>48744417.786763951</v>
      </c>
      <c r="D46" s="35">
        <v>48827581.933771551</v>
      </c>
      <c r="E46" s="35">
        <v>58509314.005633898</v>
      </c>
      <c r="F46" s="35">
        <v>61027562.930194721</v>
      </c>
      <c r="G46" s="35">
        <v>54546821.635306083</v>
      </c>
      <c r="H46" s="35">
        <v>47081573.321283229</v>
      </c>
      <c r="I46" s="35">
        <v>45172441.736623473</v>
      </c>
      <c r="J46" s="35">
        <v>41646750.240581498</v>
      </c>
      <c r="K46" s="35">
        <v>40653826.958246969</v>
      </c>
      <c r="L46" s="45">
        <v>39398956.233581923</v>
      </c>
    </row>
    <row r="47" spans="1:12" ht="21.75">
      <c r="A47" s="85"/>
      <c r="B47" s="82" t="s">
        <v>114</v>
      </c>
      <c r="C47" s="35">
        <v>30175801.296642948</v>
      </c>
      <c r="D47" s="35">
        <v>34593233.158525839</v>
      </c>
      <c r="E47" s="35">
        <v>34599941.369883321</v>
      </c>
      <c r="F47" s="35">
        <v>35445529.770708948</v>
      </c>
      <c r="G47" s="35">
        <v>34848211.786671184</v>
      </c>
      <c r="H47" s="35">
        <v>30163615.472574539</v>
      </c>
      <c r="I47" s="35">
        <v>28604872.374254458</v>
      </c>
      <c r="J47" s="35">
        <v>26521395.272193693</v>
      </c>
      <c r="K47" s="35">
        <v>25803424.326856799</v>
      </c>
      <c r="L47" s="45">
        <v>24926584.278714884</v>
      </c>
    </row>
    <row r="48" spans="1:12" ht="21.75">
      <c r="A48" s="85"/>
      <c r="B48" s="86" t="s">
        <v>115</v>
      </c>
      <c r="C48" s="63">
        <v>78920219.08340691</v>
      </c>
      <c r="D48" s="63">
        <v>83420815.09229739</v>
      </c>
      <c r="E48" s="63">
        <v>93109255.375517234</v>
      </c>
      <c r="F48" s="63">
        <v>96473092.700903639</v>
      </c>
      <c r="G48" s="63">
        <v>89395033.421977252</v>
      </c>
      <c r="H48" s="63">
        <v>77245188.793857753</v>
      </c>
      <c r="I48" s="63">
        <v>73777314.110877931</v>
      </c>
      <c r="J48" s="63">
        <v>68168145.512775183</v>
      </c>
      <c r="K48" s="63">
        <v>66457251.285103776</v>
      </c>
      <c r="L48" s="64">
        <v>64325540.512296811</v>
      </c>
    </row>
    <row r="49" spans="1:18" ht="21.75">
      <c r="A49" s="85"/>
      <c r="B49" s="82" t="s">
        <v>116</v>
      </c>
      <c r="C49" s="35">
        <v>2140871.7539295447</v>
      </c>
      <c r="D49" s="35">
        <v>3317130.517926279</v>
      </c>
      <c r="E49" s="35">
        <v>2878360.4578903164</v>
      </c>
      <c r="F49" s="35">
        <v>1147446.3137197956</v>
      </c>
      <c r="G49" s="35">
        <v>1128855.5068334611</v>
      </c>
      <c r="H49" s="35">
        <v>977696.4206175619</v>
      </c>
      <c r="I49" s="35">
        <v>922467.41701810167</v>
      </c>
      <c r="J49" s="35">
        <v>856854.02375084546</v>
      </c>
      <c r="K49" s="35">
        <v>832173.57905205968</v>
      </c>
      <c r="L49" s="45">
        <v>802497.21874995437</v>
      </c>
    </row>
    <row r="50" spans="1:18" ht="21.75">
      <c r="A50" s="85"/>
      <c r="B50" s="82" t="s">
        <v>117</v>
      </c>
      <c r="C50" s="35">
        <v>18529603.790131975</v>
      </c>
      <c r="D50" s="35">
        <v>15179951.103384405</v>
      </c>
      <c r="E50" s="35">
        <v>11378307.185124177</v>
      </c>
      <c r="F50" s="35">
        <v>11788344.378246736</v>
      </c>
      <c r="G50" s="35">
        <v>10900661.921904672</v>
      </c>
      <c r="H50" s="35">
        <v>9436854.4731052332</v>
      </c>
      <c r="I50" s="35">
        <v>8913987.71084629</v>
      </c>
      <c r="J50" s="35">
        <v>8276189.7585198572</v>
      </c>
      <c r="K50" s="35">
        <v>8036073.672289432</v>
      </c>
      <c r="L50" s="45">
        <v>7749446.3193560559</v>
      </c>
    </row>
    <row r="51" spans="1:18" ht="21.75">
      <c r="A51" s="85"/>
      <c r="B51" s="86" t="s">
        <v>118</v>
      </c>
      <c r="C51" s="63">
        <v>20670475.544061523</v>
      </c>
      <c r="D51" s="63">
        <v>18497081.621310681</v>
      </c>
      <c r="E51" s="63">
        <v>14256667.643014492</v>
      </c>
      <c r="F51" s="63">
        <v>12935790.691966536</v>
      </c>
      <c r="G51" s="63">
        <v>12029517.428738136</v>
      </c>
      <c r="H51" s="63">
        <v>10414550.893722795</v>
      </c>
      <c r="I51" s="63">
        <v>9836455.1278643925</v>
      </c>
      <c r="J51" s="63">
        <v>9133043.7822707035</v>
      </c>
      <c r="K51" s="63">
        <v>8868247.2513414919</v>
      </c>
      <c r="L51" s="64">
        <v>8551943.5381060112</v>
      </c>
    </row>
    <row r="52" spans="1:18" ht="21.75">
      <c r="A52" s="87" t="s">
        <v>98</v>
      </c>
      <c r="B52" s="69"/>
      <c r="C52" s="52">
        <v>99590694.627468422</v>
      </c>
      <c r="D52" s="52">
        <v>101917896.71360806</v>
      </c>
      <c r="E52" s="52">
        <v>107365923.01853174</v>
      </c>
      <c r="F52" s="52">
        <v>109408883.39287017</v>
      </c>
      <c r="G52" s="52">
        <v>101424550.8507154</v>
      </c>
      <c r="H52" s="52">
        <v>87659739.687580556</v>
      </c>
      <c r="I52" s="52">
        <v>83613769.238742307</v>
      </c>
      <c r="J52" s="52">
        <v>77301189.295045882</v>
      </c>
      <c r="K52" s="52">
        <v>75325498.536445275</v>
      </c>
      <c r="L52" s="68">
        <v>72877484.05040282</v>
      </c>
    </row>
    <row r="53" spans="1:18" ht="18.75">
      <c r="A53" s="70" t="s">
        <v>99</v>
      </c>
      <c r="B53" s="70"/>
      <c r="C53" s="88"/>
      <c r="D53" s="88"/>
      <c r="E53" s="88"/>
      <c r="F53" s="88"/>
      <c r="G53" s="88"/>
      <c r="H53" s="88"/>
      <c r="I53" s="88"/>
      <c r="J53" s="88"/>
      <c r="K53" s="88"/>
      <c r="L53" s="88"/>
    </row>
    <row r="54" spans="1:18" ht="18.75">
      <c r="A54" s="70" t="s">
        <v>100</v>
      </c>
      <c r="B54" s="70"/>
      <c r="C54" s="72"/>
      <c r="D54" s="72"/>
      <c r="E54" s="72"/>
      <c r="F54" s="72"/>
      <c r="G54" s="72"/>
      <c r="H54" s="72"/>
      <c r="I54" s="72"/>
      <c r="J54" s="72"/>
      <c r="K54" s="72"/>
      <c r="L54" s="72"/>
      <c r="M54" s="72"/>
      <c r="N54" s="72"/>
      <c r="O54" s="72"/>
      <c r="P54" s="72"/>
      <c r="Q54" s="72"/>
      <c r="R54" s="72"/>
    </row>
    <row r="55" spans="1:18" ht="18.75">
      <c r="A55" s="70" t="s">
        <v>101</v>
      </c>
      <c r="B55" s="70"/>
      <c r="C55" s="9"/>
      <c r="D55" s="9"/>
      <c r="E55" s="9"/>
      <c r="F55" s="9"/>
      <c r="G55" s="9"/>
      <c r="H55" s="9"/>
      <c r="I55" s="9"/>
      <c r="J55" s="9"/>
      <c r="K55" s="9"/>
      <c r="L55" s="9"/>
      <c r="M55" s="9"/>
      <c r="N55" s="9"/>
      <c r="O55" s="9"/>
      <c r="P55" s="9"/>
      <c r="Q55" s="9"/>
      <c r="R55" s="9"/>
    </row>
    <row r="56" spans="1:18" ht="18.75">
      <c r="A56" s="70" t="s">
        <v>102</v>
      </c>
      <c r="B56" s="70"/>
      <c r="C56" s="9"/>
      <c r="D56" s="9"/>
      <c r="E56" s="9"/>
      <c r="F56" s="9"/>
      <c r="G56" s="9"/>
      <c r="H56" s="9"/>
      <c r="I56" s="9"/>
      <c r="J56" s="9"/>
      <c r="K56" s="9"/>
      <c r="L56" s="9"/>
      <c r="M56" s="9"/>
      <c r="N56" s="9"/>
      <c r="O56" s="9"/>
      <c r="P56" s="9"/>
      <c r="Q56" s="9"/>
      <c r="R56" s="9"/>
    </row>
    <row r="57" spans="1:18" ht="18.75">
      <c r="A57" s="70" t="s">
        <v>120</v>
      </c>
      <c r="B57" s="70"/>
      <c r="C57" s="9"/>
      <c r="D57" s="9"/>
      <c r="E57" s="9"/>
      <c r="F57" s="9"/>
      <c r="G57" s="9"/>
      <c r="H57" s="9"/>
      <c r="I57" s="9"/>
      <c r="J57" s="9"/>
      <c r="K57" s="9"/>
      <c r="L57" s="9"/>
      <c r="M57" s="9"/>
      <c r="N57" s="9"/>
      <c r="O57" s="9"/>
      <c r="P57" s="9"/>
      <c r="Q57" s="9"/>
      <c r="R57" s="9"/>
    </row>
  </sheetData>
  <mergeCells count="10">
    <mergeCell ref="I7:I8"/>
    <mergeCell ref="J7:J8"/>
    <mergeCell ref="K7:K8"/>
    <mergeCell ref="L7:L8"/>
    <mergeCell ref="C7:C8"/>
    <mergeCell ref="D7:D8"/>
    <mergeCell ref="E7:E8"/>
    <mergeCell ref="F7:F8"/>
    <mergeCell ref="G7:G8"/>
    <mergeCell ref="H7:H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EFFB-B0C0-401A-AA7F-00C1584AD76F}">
  <dimension ref="A5:S42"/>
  <sheetViews>
    <sheetView showGridLines="0" topLeftCell="A21" zoomScale="85" zoomScaleNormal="85" workbookViewId="0">
      <selection activeCell="L33" sqref="L33"/>
    </sheetView>
  </sheetViews>
  <sheetFormatPr defaultColWidth="11.42578125" defaultRowHeight="15"/>
  <cols>
    <col min="2" max="2" width="24.28515625" bestFit="1" customWidth="1"/>
    <col min="12" max="12" width="11.85546875" bestFit="1" customWidth="1"/>
    <col min="18" max="18" width="11.85546875" bestFit="1" customWidth="1"/>
    <col min="19" max="19" width="12" bestFit="1" customWidth="1"/>
  </cols>
  <sheetData>
    <row r="5" spans="1:12" ht="15.75">
      <c r="A5" s="94" t="s">
        <v>123</v>
      </c>
      <c r="B5" s="95"/>
      <c r="C5" s="95"/>
      <c r="D5" s="95"/>
      <c r="E5" s="95"/>
      <c r="F5" s="95"/>
      <c r="G5" s="95"/>
      <c r="H5" s="95"/>
      <c r="I5" s="95"/>
      <c r="J5" s="95"/>
      <c r="K5" s="95"/>
      <c r="L5" s="96"/>
    </row>
    <row r="6" spans="1:12" ht="15.75">
      <c r="A6" s="97" t="s">
        <v>77</v>
      </c>
      <c r="B6" s="89"/>
      <c r="C6" s="98"/>
      <c r="D6" s="98"/>
      <c r="E6" s="98"/>
      <c r="F6" s="98"/>
      <c r="G6" s="98"/>
      <c r="H6" s="98"/>
      <c r="I6" s="98"/>
      <c r="J6" s="98"/>
      <c r="K6" s="98"/>
      <c r="L6" s="99"/>
    </row>
    <row r="7" spans="1:12" ht="15.75">
      <c r="A7" s="100" t="s">
        <v>78</v>
      </c>
      <c r="B7" s="90"/>
      <c r="C7" s="620">
        <v>2012</v>
      </c>
      <c r="D7" s="620">
        <v>2013</v>
      </c>
      <c r="E7" s="620">
        <v>2014</v>
      </c>
      <c r="F7" s="620">
        <v>2015</v>
      </c>
      <c r="G7" s="620">
        <v>2016</v>
      </c>
      <c r="H7" s="620" t="s">
        <v>107</v>
      </c>
      <c r="I7" s="620" t="s">
        <v>108</v>
      </c>
      <c r="J7" s="620" t="s">
        <v>109</v>
      </c>
      <c r="K7" s="620" t="s">
        <v>110</v>
      </c>
      <c r="L7" s="622" t="s">
        <v>111</v>
      </c>
    </row>
    <row r="8" spans="1:12" ht="15.75">
      <c r="A8" s="101"/>
      <c r="B8" s="91" t="s">
        <v>124</v>
      </c>
      <c r="C8" s="621"/>
      <c r="D8" s="621"/>
      <c r="E8" s="621"/>
      <c r="F8" s="621"/>
      <c r="G8" s="621"/>
      <c r="H8" s="621"/>
      <c r="I8" s="621"/>
      <c r="J8" s="621"/>
      <c r="K8" s="621"/>
      <c r="L8" s="623"/>
    </row>
    <row r="9" spans="1:12" ht="15.75">
      <c r="A9" s="102" t="s">
        <v>85</v>
      </c>
      <c r="B9" s="103"/>
      <c r="C9" s="103"/>
      <c r="D9" s="103"/>
      <c r="E9" s="103"/>
      <c r="F9" s="103"/>
      <c r="G9" s="103"/>
      <c r="H9" s="104"/>
      <c r="I9" s="104"/>
      <c r="J9" s="104"/>
      <c r="K9" s="104"/>
      <c r="L9" s="105"/>
    </row>
    <row r="10" spans="1:12" ht="15.75">
      <c r="A10" s="102"/>
      <c r="B10" s="103" t="s">
        <v>125</v>
      </c>
      <c r="C10" s="104">
        <v>567462.53969999996</v>
      </c>
      <c r="D10" s="104">
        <v>755087.36450000003</v>
      </c>
      <c r="E10" s="104">
        <v>687994.31579999998</v>
      </c>
      <c r="F10" s="104">
        <v>783442.49250000017</v>
      </c>
      <c r="G10" s="104">
        <v>1036178.5199999999</v>
      </c>
      <c r="H10" s="104">
        <v>968411.27041916584</v>
      </c>
      <c r="I10" s="104">
        <v>911179.72741581709</v>
      </c>
      <c r="J10" s="104">
        <v>904194.80803280056</v>
      </c>
      <c r="K10" s="104">
        <v>896619.04392521281</v>
      </c>
      <c r="L10" s="105">
        <v>911275.31069658638</v>
      </c>
    </row>
    <row r="11" spans="1:12" ht="15.75">
      <c r="A11" s="106"/>
      <c r="B11" s="103" t="s">
        <v>126</v>
      </c>
      <c r="C11" s="104">
        <v>2169288.4530000002</v>
      </c>
      <c r="D11" s="104">
        <v>2607456.0868000002</v>
      </c>
      <c r="E11" s="104">
        <v>2263608.0115999999</v>
      </c>
      <c r="F11" s="104">
        <v>2744901.7381000007</v>
      </c>
      <c r="G11" s="104">
        <v>2979697.4493999998</v>
      </c>
      <c r="H11" s="104">
        <v>2784821.8591118855</v>
      </c>
      <c r="I11" s="104">
        <v>2620243.3821209664</v>
      </c>
      <c r="J11" s="104">
        <v>2600157.1266465345</v>
      </c>
      <c r="K11" s="104">
        <v>2578371.8024452226</v>
      </c>
      <c r="L11" s="105">
        <v>2620518.247168269</v>
      </c>
    </row>
    <row r="12" spans="1:12" ht="15.75">
      <c r="A12" s="107"/>
      <c r="B12" s="103" t="s">
        <v>127</v>
      </c>
      <c r="C12" s="104">
        <v>15091139.806</v>
      </c>
      <c r="D12" s="104">
        <v>14247760.1646</v>
      </c>
      <c r="E12" s="104">
        <v>10642471.7357</v>
      </c>
      <c r="F12" s="104">
        <v>11314639.134900002</v>
      </c>
      <c r="G12" s="104">
        <v>13330319.130899999</v>
      </c>
      <c r="H12" s="108">
        <v>12458501.151565831</v>
      </c>
      <c r="I12" s="108">
        <v>11722223.842334922</v>
      </c>
      <c r="J12" s="108">
        <v>11632363.646739265</v>
      </c>
      <c r="K12" s="108">
        <v>11534902.300778762</v>
      </c>
      <c r="L12" s="109">
        <v>11723453.510400454</v>
      </c>
    </row>
    <row r="13" spans="1:12" ht="15.75">
      <c r="A13" s="102" t="s">
        <v>90</v>
      </c>
      <c r="B13" s="110"/>
      <c r="C13" s="111">
        <v>17827890.798700001</v>
      </c>
      <c r="D13" s="111">
        <v>17610303.615899999</v>
      </c>
      <c r="E13" s="111">
        <v>13594074.063099999</v>
      </c>
      <c r="F13" s="111">
        <v>14842983.365500001</v>
      </c>
      <c r="G13" s="111">
        <v>17346195.100299999</v>
      </c>
      <c r="H13" s="112">
        <v>16211734.281096883</v>
      </c>
      <c r="I13" s="112">
        <v>15253646.951871706</v>
      </c>
      <c r="J13" s="112">
        <v>15136715.5814186</v>
      </c>
      <c r="K13" s="112">
        <v>15009893.147149196</v>
      </c>
      <c r="L13" s="113">
        <v>15255247.06826531</v>
      </c>
    </row>
    <row r="14" spans="1:12" ht="15.75">
      <c r="A14" s="107"/>
      <c r="B14" s="103"/>
      <c r="C14" s="112"/>
      <c r="D14" s="112"/>
      <c r="E14" s="112"/>
      <c r="F14" s="112"/>
      <c r="G14" s="112"/>
      <c r="H14" s="104"/>
      <c r="I14" s="104"/>
      <c r="J14" s="104"/>
      <c r="K14" s="104"/>
      <c r="L14" s="105"/>
    </row>
    <row r="15" spans="1:12" ht="15.75">
      <c r="A15" s="102" t="s">
        <v>86</v>
      </c>
      <c r="B15" s="103"/>
      <c r="C15" s="104"/>
      <c r="D15" s="104"/>
      <c r="E15" s="104"/>
      <c r="F15" s="104"/>
      <c r="G15" s="104"/>
      <c r="H15" s="104"/>
      <c r="I15" s="104"/>
      <c r="J15" s="104"/>
      <c r="K15" s="104"/>
      <c r="L15" s="105"/>
    </row>
    <row r="16" spans="1:12" ht="15.75">
      <c r="A16" s="107"/>
      <c r="B16" s="103" t="s">
        <v>125</v>
      </c>
      <c r="C16" s="104">
        <v>9930070.7622088455</v>
      </c>
      <c r="D16" s="104">
        <v>11220940.60923077</v>
      </c>
      <c r="E16" s="104">
        <v>8550970.0091576464</v>
      </c>
      <c r="F16" s="104">
        <v>8722942.9609474074</v>
      </c>
      <c r="G16" s="104">
        <v>7756352.1032649381</v>
      </c>
      <c r="H16" s="104">
        <v>7097967.116035575</v>
      </c>
      <c r="I16" s="104">
        <v>7210297.466095903</v>
      </c>
      <c r="J16" s="104">
        <v>6844791.9646745333</v>
      </c>
      <c r="K16" s="104">
        <v>6972537.707144117</v>
      </c>
      <c r="L16" s="105">
        <v>7255830.3319343058</v>
      </c>
    </row>
    <row r="17" spans="1:12" ht="15.75">
      <c r="A17" s="106"/>
      <c r="B17" s="103" t="s">
        <v>126</v>
      </c>
      <c r="C17" s="104">
        <v>8215660.5411118884</v>
      </c>
      <c r="D17" s="104">
        <v>9297197.5678477902</v>
      </c>
      <c r="E17" s="104">
        <v>6996388.2676144037</v>
      </c>
      <c r="F17" s="104">
        <v>6924828.0441923924</v>
      </c>
      <c r="G17" s="104">
        <v>5755842.3483731784</v>
      </c>
      <c r="H17" s="104">
        <v>5267267.2887865026</v>
      </c>
      <c r="I17" s="104">
        <v>5350625.5192119442</v>
      </c>
      <c r="J17" s="104">
        <v>5079390.7924182853</v>
      </c>
      <c r="K17" s="104">
        <v>5174188.4942943119</v>
      </c>
      <c r="L17" s="105">
        <v>5384414.5986588607</v>
      </c>
    </row>
    <row r="18" spans="1:12" ht="15.75">
      <c r="A18" s="107"/>
      <c r="B18" s="103" t="s">
        <v>127</v>
      </c>
      <c r="C18" s="104">
        <v>7469966.3660701113</v>
      </c>
      <c r="D18" s="104">
        <v>8400271.5315503236</v>
      </c>
      <c r="E18" s="104">
        <v>9057791.2997847777</v>
      </c>
      <c r="F18" s="104">
        <v>8373633.773671913</v>
      </c>
      <c r="G18" s="104">
        <v>7080362.5460633803</v>
      </c>
      <c r="H18" s="108">
        <v>6479357.8028017953</v>
      </c>
      <c r="I18" s="108">
        <v>6581898.2229328705</v>
      </c>
      <c r="J18" s="108">
        <v>6248247.6320120906</v>
      </c>
      <c r="K18" s="108">
        <v>6364859.9464556249</v>
      </c>
      <c r="L18" s="109">
        <v>6623462.761727009</v>
      </c>
    </row>
    <row r="19" spans="1:12" ht="15.75">
      <c r="A19" s="102" t="s">
        <v>91</v>
      </c>
      <c r="B19" s="110"/>
      <c r="C19" s="111">
        <v>25615697.669390846</v>
      </c>
      <c r="D19" s="111">
        <v>28918409.708628885</v>
      </c>
      <c r="E19" s="111">
        <v>24605149.576556828</v>
      </c>
      <c r="F19" s="111">
        <v>24021404.778811712</v>
      </c>
      <c r="G19" s="111">
        <v>20592556.997701496</v>
      </c>
      <c r="H19" s="112">
        <v>18844592.207623873</v>
      </c>
      <c r="I19" s="112">
        <v>19142821.208240718</v>
      </c>
      <c r="J19" s="112">
        <v>18172430.38910491</v>
      </c>
      <c r="K19" s="112">
        <v>18511586.147894055</v>
      </c>
      <c r="L19" s="113">
        <v>19263707.692320175</v>
      </c>
    </row>
    <row r="20" spans="1:12" ht="15.75">
      <c r="A20" s="107"/>
      <c r="B20" s="103"/>
      <c r="C20" s="112"/>
      <c r="D20" s="112"/>
      <c r="E20" s="112"/>
      <c r="F20" s="112"/>
      <c r="G20" s="112"/>
      <c r="H20" s="104"/>
      <c r="I20" s="104"/>
      <c r="J20" s="104"/>
      <c r="K20" s="104"/>
      <c r="L20" s="105"/>
    </row>
    <row r="21" spans="1:12" ht="15.75">
      <c r="A21" s="102" t="s">
        <v>87</v>
      </c>
      <c r="B21" s="103"/>
      <c r="C21" s="104"/>
      <c r="D21" s="104"/>
      <c r="E21" s="104"/>
      <c r="F21" s="104"/>
      <c r="G21" s="104"/>
      <c r="H21" s="104"/>
      <c r="I21" s="104"/>
      <c r="J21" s="104"/>
      <c r="K21" s="104"/>
      <c r="L21" s="105"/>
    </row>
    <row r="22" spans="1:12" ht="15.75">
      <c r="A22" s="107"/>
      <c r="B22" s="103" t="s">
        <v>125</v>
      </c>
      <c r="C22" s="104">
        <v>9926824.5875674393</v>
      </c>
      <c r="D22" s="104">
        <v>9190252.6555482671</v>
      </c>
      <c r="E22" s="104">
        <v>15038326.289006732</v>
      </c>
      <c r="F22" s="104">
        <v>15863176.191137439</v>
      </c>
      <c r="G22" s="104">
        <v>14950391.830550194</v>
      </c>
      <c r="H22" s="104">
        <v>13742672.978055067</v>
      </c>
      <c r="I22" s="104">
        <v>14015274.087401604</v>
      </c>
      <c r="J22" s="104">
        <v>13393849.114226306</v>
      </c>
      <c r="K22" s="104">
        <v>13630355.547071069</v>
      </c>
      <c r="L22" s="105">
        <v>14202317.762184007</v>
      </c>
    </row>
    <row r="23" spans="1:12" ht="15.75">
      <c r="A23" s="106"/>
      <c r="B23" s="103" t="s">
        <v>126</v>
      </c>
      <c r="C23" s="104">
        <v>10007679.537216553</v>
      </c>
      <c r="D23" s="104">
        <v>10066878.115393937</v>
      </c>
      <c r="E23" s="104">
        <v>12015876.926135032</v>
      </c>
      <c r="F23" s="104">
        <v>13311417.781281285</v>
      </c>
      <c r="G23" s="104">
        <v>14203273.89456265</v>
      </c>
      <c r="H23" s="104">
        <v>13055908.538253862</v>
      </c>
      <c r="I23" s="104">
        <v>13314886.915803717</v>
      </c>
      <c r="J23" s="104">
        <v>12724516.496153975</v>
      </c>
      <c r="K23" s="104">
        <v>12949203.961311638</v>
      </c>
      <c r="L23" s="105">
        <v>13492583.43194126</v>
      </c>
    </row>
    <row r="24" spans="1:12" ht="15.75">
      <c r="A24" s="107"/>
      <c r="B24" s="103" t="s">
        <v>127</v>
      </c>
      <c r="C24" s="104">
        <v>2538197.3282021214</v>
      </c>
      <c r="D24" s="104">
        <v>2723483.4806190226</v>
      </c>
      <c r="E24" s="104">
        <v>10095015.886841463</v>
      </c>
      <c r="F24" s="104">
        <v>10971525.453189565</v>
      </c>
      <c r="G24" s="104">
        <v>10190945.251925666</v>
      </c>
      <c r="H24" s="108">
        <v>9367702.8349378966</v>
      </c>
      <c r="I24" s="108">
        <v>9553521.5755068213</v>
      </c>
      <c r="J24" s="108">
        <v>9129926.7994242348</v>
      </c>
      <c r="K24" s="108">
        <v>9291141.578017801</v>
      </c>
      <c r="L24" s="109">
        <v>9681020.0297969189</v>
      </c>
    </row>
    <row r="25" spans="1:12" ht="15.75">
      <c r="A25" s="102" t="s">
        <v>94</v>
      </c>
      <c r="B25" s="110"/>
      <c r="C25" s="111">
        <v>22472701.452986114</v>
      </c>
      <c r="D25" s="111">
        <v>21980614.251561224</v>
      </c>
      <c r="E25" s="111">
        <v>37149219.101983227</v>
      </c>
      <c r="F25" s="111">
        <v>40146119.425608285</v>
      </c>
      <c r="G25" s="111">
        <v>39344610.97703851</v>
      </c>
      <c r="H25" s="112">
        <v>36166284.351246826</v>
      </c>
      <c r="I25" s="112">
        <v>36883682.578712143</v>
      </c>
      <c r="J25" s="112">
        <v>35248292.409804516</v>
      </c>
      <c r="K25" s="112">
        <v>35870701.086400509</v>
      </c>
      <c r="L25" s="113">
        <v>37375921.223922186</v>
      </c>
    </row>
    <row r="26" spans="1:12" ht="15.75">
      <c r="A26" s="107"/>
      <c r="B26" s="103"/>
      <c r="C26" s="112"/>
      <c r="D26" s="112"/>
      <c r="E26" s="112"/>
      <c r="F26" s="112"/>
      <c r="G26" s="112"/>
      <c r="H26" s="104"/>
      <c r="I26" s="104"/>
      <c r="J26" s="104"/>
      <c r="K26" s="104"/>
      <c r="L26" s="105"/>
    </row>
    <row r="27" spans="1:12" ht="15.75">
      <c r="A27" s="102" t="s">
        <v>95</v>
      </c>
      <c r="B27" s="103"/>
      <c r="C27" s="104"/>
      <c r="D27" s="104"/>
      <c r="E27" s="104"/>
      <c r="F27" s="104"/>
      <c r="G27" s="104"/>
      <c r="H27" s="104"/>
      <c r="I27" s="104"/>
      <c r="J27" s="104"/>
      <c r="K27" s="104"/>
      <c r="L27" s="105"/>
    </row>
    <row r="28" spans="1:12" ht="15.75">
      <c r="A28" s="107"/>
      <c r="B28" s="103" t="s">
        <v>125</v>
      </c>
      <c r="C28" s="104">
        <v>180717.90783607514</v>
      </c>
      <c r="D28" s="104">
        <v>164190.98112665294</v>
      </c>
      <c r="E28" s="104">
        <v>88263</v>
      </c>
      <c r="F28" s="104">
        <v>71790</v>
      </c>
      <c r="G28" s="104">
        <v>81453</v>
      </c>
      <c r="H28" s="104">
        <v>83418.513147580161</v>
      </c>
      <c r="I28" s="104">
        <v>84961.060589313085</v>
      </c>
      <c r="J28" s="104">
        <v>89932.079846003777</v>
      </c>
      <c r="K28" s="104">
        <v>95251.96264034597</v>
      </c>
      <c r="L28" s="105">
        <v>103635.2645076623</v>
      </c>
    </row>
    <row r="29" spans="1:12" ht="15.75">
      <c r="A29" s="106"/>
      <c r="B29" s="103" t="s">
        <v>126</v>
      </c>
      <c r="C29" s="104">
        <v>145507.30720705551</v>
      </c>
      <c r="D29" s="104">
        <v>180124.29467952737</v>
      </c>
      <c r="E29" s="104">
        <v>326387</v>
      </c>
      <c r="F29" s="104">
        <v>352411</v>
      </c>
      <c r="G29" s="104">
        <v>395009.00000000006</v>
      </c>
      <c r="H29" s="104">
        <v>404540.82059485221</v>
      </c>
      <c r="I29" s="104">
        <v>412021.45510078169</v>
      </c>
      <c r="J29" s="104">
        <v>436128.57633101428</v>
      </c>
      <c r="K29" s="104">
        <v>461927.52275054844</v>
      </c>
      <c r="L29" s="105">
        <v>502582.62062670721</v>
      </c>
    </row>
    <row r="30" spans="1:12" ht="15.75">
      <c r="A30" s="107"/>
      <c r="B30" s="103" t="s">
        <v>127</v>
      </c>
      <c r="C30" s="104">
        <v>343985.78495686938</v>
      </c>
      <c r="D30" s="104">
        <v>328988.72419381968</v>
      </c>
      <c r="E30" s="104">
        <v>346248</v>
      </c>
      <c r="F30" s="104">
        <v>318972</v>
      </c>
      <c r="G30" s="104">
        <v>295827</v>
      </c>
      <c r="H30" s="108">
        <v>302965.49530292558</v>
      </c>
      <c r="I30" s="108">
        <v>308567.83262684883</v>
      </c>
      <c r="J30" s="108">
        <v>326621.94620951661</v>
      </c>
      <c r="K30" s="108">
        <v>345943.08806312381</v>
      </c>
      <c r="L30" s="109">
        <v>376390.18076078489</v>
      </c>
    </row>
    <row r="31" spans="1:12" ht="15.75">
      <c r="A31" s="102" t="s">
        <v>96</v>
      </c>
      <c r="B31" s="110"/>
      <c r="C31" s="111">
        <v>670211</v>
      </c>
      <c r="D31" s="111">
        <v>673304</v>
      </c>
      <c r="E31" s="111">
        <v>760898</v>
      </c>
      <c r="F31" s="111">
        <v>743173</v>
      </c>
      <c r="G31" s="111">
        <v>772289</v>
      </c>
      <c r="H31" s="112">
        <v>790924.82904535788</v>
      </c>
      <c r="I31" s="112">
        <v>805550.34831694362</v>
      </c>
      <c r="J31" s="112">
        <v>852682.60238653468</v>
      </c>
      <c r="K31" s="112">
        <v>903122.57345401822</v>
      </c>
      <c r="L31" s="113">
        <v>982608.06589515437</v>
      </c>
    </row>
    <row r="32" spans="1:12" ht="15.75">
      <c r="A32" s="107"/>
      <c r="B32" s="103"/>
      <c r="C32" s="112"/>
      <c r="D32" s="112"/>
      <c r="E32" s="112"/>
      <c r="F32" s="112"/>
      <c r="G32" s="112"/>
      <c r="H32" s="104"/>
      <c r="I32" s="104"/>
      <c r="J32" s="104"/>
      <c r="K32" s="104"/>
      <c r="L32" s="105"/>
    </row>
    <row r="33" spans="1:19" ht="15.75">
      <c r="A33" s="102" t="s">
        <v>128</v>
      </c>
      <c r="B33" s="103"/>
      <c r="C33" s="104"/>
      <c r="D33" s="104"/>
      <c r="E33" s="104"/>
      <c r="F33" s="104"/>
      <c r="G33" s="104"/>
      <c r="H33" s="104"/>
      <c r="I33" s="104"/>
      <c r="J33" s="104"/>
      <c r="K33" s="104"/>
      <c r="L33" s="105"/>
    </row>
    <row r="34" spans="1:19" ht="15.75">
      <c r="A34" s="107"/>
      <c r="B34" s="103" t="s">
        <v>125</v>
      </c>
      <c r="C34" s="104">
        <v>20605075.79731236</v>
      </c>
      <c r="D34" s="104">
        <v>21330471.610405687</v>
      </c>
      <c r="E34" s="104">
        <v>24365553.613964379</v>
      </c>
      <c r="F34" s="104">
        <v>25441351.644584846</v>
      </c>
      <c r="G34" s="104">
        <v>23824375.453815132</v>
      </c>
      <c r="H34" s="104">
        <v>21892469.877657387</v>
      </c>
      <c r="I34" s="104">
        <v>22221712.341502637</v>
      </c>
      <c r="J34" s="104">
        <v>21232767.966779642</v>
      </c>
      <c r="K34" s="104">
        <v>21594764.260780744</v>
      </c>
      <c r="L34" s="105">
        <v>22473058.669322561</v>
      </c>
    </row>
    <row r="35" spans="1:19" ht="15.75">
      <c r="A35" s="106"/>
      <c r="B35" s="103" t="s">
        <v>126</v>
      </c>
      <c r="C35" s="104">
        <v>20538135.838535495</v>
      </c>
      <c r="D35" s="104">
        <v>22151656.064721253</v>
      </c>
      <c r="E35" s="104">
        <v>21602260.205349438</v>
      </c>
      <c r="F35" s="104">
        <v>23333558.563573677</v>
      </c>
      <c r="G35" s="104">
        <v>23333822.692335829</v>
      </c>
      <c r="H35" s="104">
        <v>21512538.506747101</v>
      </c>
      <c r="I35" s="104">
        <v>21697777.272237413</v>
      </c>
      <c r="J35" s="104">
        <v>20840192.991549809</v>
      </c>
      <c r="K35" s="104">
        <v>21163691.780801721</v>
      </c>
      <c r="L35" s="105">
        <v>22000098.898395095</v>
      </c>
    </row>
    <row r="36" spans="1:19" ht="15.75">
      <c r="A36" s="107"/>
      <c r="B36" s="103" t="s">
        <v>127</v>
      </c>
      <c r="C36" s="104">
        <v>25443289.285229102</v>
      </c>
      <c r="D36" s="104">
        <v>25700503.900963165</v>
      </c>
      <c r="E36" s="104">
        <v>30141526.922326237</v>
      </c>
      <c r="F36" s="104">
        <v>30978770.361761481</v>
      </c>
      <c r="G36" s="104">
        <v>30897453.928889047</v>
      </c>
      <c r="H36" s="108">
        <v>28608527.28460845</v>
      </c>
      <c r="I36" s="108">
        <v>28166211.473401465</v>
      </c>
      <c r="J36" s="108">
        <v>27337160.024385106</v>
      </c>
      <c r="K36" s="108">
        <v>27536846.913315311</v>
      </c>
      <c r="L36" s="109">
        <v>28404326.482685171</v>
      </c>
    </row>
    <row r="37" spans="1:19" ht="15.75">
      <c r="A37" s="114" t="s">
        <v>129</v>
      </c>
      <c r="B37" s="92"/>
      <c r="C37" s="93">
        <v>66586500.921076953</v>
      </c>
      <c r="D37" s="93">
        <v>69182631.576090097</v>
      </c>
      <c r="E37" s="93">
        <v>76109340.741640061</v>
      </c>
      <c r="F37" s="93">
        <v>79753680.569920003</v>
      </c>
      <c r="G37" s="93">
        <v>78055652.075040013</v>
      </c>
      <c r="H37" s="93">
        <v>72013535.669012934</v>
      </c>
      <c r="I37" s="93">
        <v>72085701.087141514</v>
      </c>
      <c r="J37" s="93">
        <v>69410120.982714564</v>
      </c>
      <c r="K37" s="93">
        <v>70295302.954897776</v>
      </c>
      <c r="L37" s="115">
        <v>72877484.05040282</v>
      </c>
    </row>
    <row r="38" spans="1:19">
      <c r="A38" s="9" t="s">
        <v>99</v>
      </c>
      <c r="B38" s="9"/>
      <c r="C38" s="9"/>
      <c r="D38" s="9"/>
      <c r="E38" s="9"/>
      <c r="F38" s="9"/>
      <c r="G38" s="9"/>
      <c r="H38" s="9"/>
      <c r="I38" s="9"/>
      <c r="J38" s="9"/>
      <c r="K38" s="9"/>
      <c r="L38" s="9"/>
      <c r="M38" s="9"/>
      <c r="N38" s="9"/>
      <c r="O38" s="9"/>
      <c r="P38" s="9"/>
      <c r="Q38" s="9"/>
      <c r="R38" s="9"/>
      <c r="S38" s="9"/>
    </row>
    <row r="39" spans="1:19">
      <c r="A39" s="9" t="s">
        <v>100</v>
      </c>
      <c r="B39" s="9"/>
    </row>
    <row r="40" spans="1:19">
      <c r="A40" s="9" t="s">
        <v>101</v>
      </c>
      <c r="B40" s="9"/>
      <c r="C40" s="9"/>
      <c r="D40" s="9"/>
      <c r="E40" s="9"/>
      <c r="F40" s="9"/>
      <c r="G40" s="9"/>
      <c r="H40" s="9"/>
      <c r="I40" s="9"/>
      <c r="J40" s="9"/>
      <c r="K40" s="9"/>
      <c r="L40" s="9"/>
      <c r="M40" s="9"/>
      <c r="N40" s="9"/>
      <c r="O40" s="9"/>
      <c r="P40" s="9"/>
      <c r="Q40" s="9"/>
      <c r="R40" s="9"/>
      <c r="S40" s="9"/>
    </row>
    <row r="41" spans="1:19">
      <c r="A41" s="9" t="s">
        <v>102</v>
      </c>
      <c r="B41" s="9"/>
      <c r="C41" s="9"/>
      <c r="D41" s="9"/>
      <c r="E41" s="9"/>
      <c r="F41" s="9"/>
      <c r="G41" s="9"/>
      <c r="H41" s="9"/>
      <c r="I41" s="9"/>
      <c r="J41" s="9"/>
      <c r="K41" s="9"/>
      <c r="L41" s="9"/>
      <c r="M41" s="9"/>
      <c r="N41" s="9"/>
      <c r="O41" s="9"/>
      <c r="P41" s="9"/>
      <c r="Q41" s="9"/>
      <c r="R41" s="9"/>
      <c r="S41" s="9"/>
    </row>
    <row r="42" spans="1:19">
      <c r="A42" s="9" t="s">
        <v>130</v>
      </c>
      <c r="B42" s="9"/>
      <c r="C42" s="9"/>
      <c r="D42" s="9"/>
      <c r="E42" s="9"/>
      <c r="F42" s="9"/>
      <c r="G42" s="9"/>
      <c r="H42" s="9"/>
      <c r="I42" s="9"/>
      <c r="J42" s="9"/>
      <c r="K42" s="9"/>
      <c r="L42" s="9"/>
      <c r="M42" s="9"/>
      <c r="N42" s="9"/>
      <c r="O42" s="9"/>
      <c r="P42" s="9"/>
      <c r="Q42" s="9"/>
      <c r="R42" s="9"/>
      <c r="S42" s="9"/>
    </row>
  </sheetData>
  <mergeCells count="10">
    <mergeCell ref="I7:I8"/>
    <mergeCell ref="J7:J8"/>
    <mergeCell ref="K7:K8"/>
    <mergeCell ref="L7:L8"/>
    <mergeCell ref="C7:C8"/>
    <mergeCell ref="D7:D8"/>
    <mergeCell ref="E7:E8"/>
    <mergeCell ref="F7:F8"/>
    <mergeCell ref="G7:G8"/>
    <mergeCell ref="H7:H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4D03-0BD1-4ADE-B296-F5C430B04E94}">
  <dimension ref="A5:R42"/>
  <sheetViews>
    <sheetView showGridLines="0" topLeftCell="A29" zoomScale="90" zoomScaleNormal="90" workbookViewId="0">
      <selection activeCell="A6" sqref="A6"/>
    </sheetView>
  </sheetViews>
  <sheetFormatPr defaultColWidth="11.42578125" defaultRowHeight="15"/>
  <cols>
    <col min="2" max="2" width="27.140625" customWidth="1"/>
    <col min="3" max="3" width="12" bestFit="1" customWidth="1"/>
    <col min="4" max="4" width="11.5703125" customWidth="1"/>
    <col min="5" max="5" width="12" bestFit="1" customWidth="1"/>
    <col min="6" max="6" width="12.85546875" bestFit="1" customWidth="1"/>
    <col min="7" max="7" width="11.42578125" bestFit="1" customWidth="1"/>
    <col min="8" max="8" width="12.140625" bestFit="1" customWidth="1"/>
    <col min="9" max="9" width="11.7109375" bestFit="1" customWidth="1"/>
    <col min="10" max="10" width="11.85546875" bestFit="1" customWidth="1"/>
    <col min="11" max="11" width="11.5703125" customWidth="1"/>
    <col min="12" max="12" width="11.85546875" bestFit="1" customWidth="1"/>
    <col min="13" max="18" width="11.5703125" customWidth="1"/>
  </cols>
  <sheetData>
    <row r="5" spans="1:12" ht="15.75">
      <c r="A5" s="94" t="s">
        <v>131</v>
      </c>
      <c r="B5" s="95"/>
      <c r="C5" s="95"/>
      <c r="D5" s="95"/>
      <c r="E5" s="95"/>
      <c r="F5" s="95"/>
      <c r="G5" s="95"/>
      <c r="H5" s="95"/>
      <c r="I5" s="95"/>
      <c r="J5" s="95"/>
      <c r="K5" s="95"/>
      <c r="L5" s="96"/>
    </row>
    <row r="6" spans="1:12" ht="18.75">
      <c r="A6" s="120" t="s">
        <v>105</v>
      </c>
      <c r="B6" s="89"/>
      <c r="C6" s="98"/>
      <c r="D6" s="98"/>
      <c r="E6" s="98"/>
      <c r="F6" s="98"/>
      <c r="G6" s="98"/>
      <c r="H6" s="98"/>
      <c r="I6" s="98"/>
      <c r="J6" s="98"/>
      <c r="K6" s="98"/>
      <c r="L6" s="99"/>
    </row>
    <row r="7" spans="1:12" ht="15.75">
      <c r="A7" s="100" t="s">
        <v>78</v>
      </c>
      <c r="B7" s="90"/>
      <c r="C7" s="620">
        <v>2012</v>
      </c>
      <c r="D7" s="620">
        <v>2013</v>
      </c>
      <c r="E7" s="620">
        <v>2014</v>
      </c>
      <c r="F7" s="620">
        <v>2015</v>
      </c>
      <c r="G7" s="620">
        <v>2016</v>
      </c>
      <c r="H7" s="620" t="s">
        <v>107</v>
      </c>
      <c r="I7" s="620" t="s">
        <v>122</v>
      </c>
      <c r="J7" s="620" t="s">
        <v>109</v>
      </c>
      <c r="K7" s="620" t="s">
        <v>110</v>
      </c>
      <c r="L7" s="622" t="s">
        <v>111</v>
      </c>
    </row>
    <row r="8" spans="1:12" ht="15.75">
      <c r="A8" s="101"/>
      <c r="B8" s="91" t="s">
        <v>124</v>
      </c>
      <c r="C8" s="621"/>
      <c r="D8" s="621"/>
      <c r="E8" s="621"/>
      <c r="F8" s="621"/>
      <c r="G8" s="621"/>
      <c r="H8" s="621"/>
      <c r="I8" s="621"/>
      <c r="J8" s="621"/>
      <c r="K8" s="621"/>
      <c r="L8" s="623"/>
    </row>
    <row r="9" spans="1:12" ht="15.75">
      <c r="A9" s="102" t="s">
        <v>85</v>
      </c>
      <c r="B9" s="103"/>
      <c r="C9" s="103"/>
      <c r="D9" s="103"/>
      <c r="E9" s="103"/>
      <c r="F9" s="103"/>
      <c r="G9" s="103"/>
      <c r="H9" s="104"/>
      <c r="I9" s="104"/>
      <c r="J9" s="104"/>
      <c r="K9" s="104"/>
      <c r="L9" s="105"/>
    </row>
    <row r="10" spans="1:12" ht="15.75">
      <c r="A10" s="102"/>
      <c r="B10" s="103" t="s">
        <v>125</v>
      </c>
      <c r="C10" s="121">
        <v>848730.41415368498</v>
      </c>
      <c r="D10" s="121">
        <v>1112373.3554457368</v>
      </c>
      <c r="E10" s="121">
        <v>970539.80533242051</v>
      </c>
      <c r="F10" s="121">
        <v>1074753.7630166837</v>
      </c>
      <c r="G10" s="121">
        <v>1346397.5791416788</v>
      </c>
      <c r="H10" s="121">
        <v>1178815.6085771981</v>
      </c>
      <c r="I10" s="121">
        <v>1056897.1420707505</v>
      </c>
      <c r="J10" s="121">
        <v>1006990.5227905806</v>
      </c>
      <c r="K10" s="121">
        <v>960752.23497523961</v>
      </c>
      <c r="L10" s="122">
        <v>911275.31069658638</v>
      </c>
    </row>
    <row r="11" spans="1:12" ht="15.75">
      <c r="A11" s="106"/>
      <c r="B11" s="103" t="s">
        <v>126</v>
      </c>
      <c r="C11" s="121">
        <v>3244515.6434587762</v>
      </c>
      <c r="D11" s="121">
        <v>3841230.5818039239</v>
      </c>
      <c r="E11" s="121">
        <v>3193226.4968971293</v>
      </c>
      <c r="F11" s="121">
        <v>3765552.0352491103</v>
      </c>
      <c r="G11" s="121">
        <v>3871782.0867844233</v>
      </c>
      <c r="H11" s="121">
        <v>3389873.2644934449</v>
      </c>
      <c r="I11" s="121">
        <v>3039277.1686739512</v>
      </c>
      <c r="J11" s="121">
        <v>2895762.6841454557</v>
      </c>
      <c r="K11" s="121">
        <v>2762797.0748332739</v>
      </c>
      <c r="L11" s="122">
        <v>2620518.247168269</v>
      </c>
    </row>
    <row r="12" spans="1:12" ht="15.75">
      <c r="A12" s="107"/>
      <c r="B12" s="103" t="s">
        <v>127</v>
      </c>
      <c r="C12" s="121">
        <v>22571197.993737001</v>
      </c>
      <c r="D12" s="121">
        <v>20989397.42208096</v>
      </c>
      <c r="E12" s="121">
        <v>15013121.779373378</v>
      </c>
      <c r="F12" s="121">
        <v>15521816.985705061</v>
      </c>
      <c r="G12" s="121">
        <v>17321252.14005572</v>
      </c>
      <c r="H12" s="121">
        <v>15165329.096785514</v>
      </c>
      <c r="I12" s="121">
        <v>13596861.85382347</v>
      </c>
      <c r="J12" s="121">
        <v>12954818.857459301</v>
      </c>
      <c r="K12" s="121">
        <v>12359968.529308412</v>
      </c>
      <c r="L12" s="122">
        <v>11723453.510400454</v>
      </c>
    </row>
    <row r="13" spans="1:12" ht="15.75">
      <c r="A13" s="102" t="s">
        <v>90</v>
      </c>
      <c r="B13" s="110"/>
      <c r="C13" s="123">
        <v>26664444.051349461</v>
      </c>
      <c r="D13" s="123">
        <v>25943001.359330617</v>
      </c>
      <c r="E13" s="123">
        <v>19176888.081602927</v>
      </c>
      <c r="F13" s="123">
        <v>20362122.783970851</v>
      </c>
      <c r="G13" s="123">
        <v>22539431.805981822</v>
      </c>
      <c r="H13" s="123">
        <v>19734017.969856158</v>
      </c>
      <c r="I13" s="123">
        <v>17693036.164568171</v>
      </c>
      <c r="J13" s="123">
        <v>16857572.064395338</v>
      </c>
      <c r="K13" s="123">
        <v>16083517.839116925</v>
      </c>
      <c r="L13" s="124">
        <v>15255247.06826531</v>
      </c>
    </row>
    <row r="14" spans="1:12" ht="15.75">
      <c r="A14" s="107"/>
      <c r="B14" s="103"/>
      <c r="C14" s="121"/>
      <c r="D14" s="121"/>
      <c r="E14" s="121"/>
      <c r="F14" s="121"/>
      <c r="G14" s="121"/>
      <c r="H14" s="121"/>
      <c r="I14" s="121"/>
      <c r="J14" s="121"/>
      <c r="K14" s="121"/>
      <c r="L14" s="122"/>
    </row>
    <row r="15" spans="1:12" ht="15.75">
      <c r="A15" s="102" t="s">
        <v>86</v>
      </c>
      <c r="B15" s="103"/>
      <c r="C15" s="121"/>
      <c r="D15" s="121"/>
      <c r="E15" s="121"/>
      <c r="F15" s="121"/>
      <c r="G15" s="121"/>
      <c r="H15" s="121"/>
      <c r="I15" s="121"/>
      <c r="J15" s="121"/>
      <c r="K15" s="121"/>
      <c r="L15" s="122"/>
    </row>
    <row r="16" spans="1:12" ht="15.75">
      <c r="A16" s="107"/>
      <c r="B16" s="103" t="s">
        <v>125</v>
      </c>
      <c r="C16" s="121">
        <v>14851998.997221055</v>
      </c>
      <c r="D16" s="121">
        <v>16530372.435794296</v>
      </c>
      <c r="E16" s="121">
        <v>12062682.172658769</v>
      </c>
      <c r="F16" s="121">
        <v>11966437.692117035</v>
      </c>
      <c r="G16" s="121">
        <v>10078508.184869902</v>
      </c>
      <c r="H16" s="121">
        <v>8640124.9976456519</v>
      </c>
      <c r="I16" s="121">
        <v>8363380.5231918842</v>
      </c>
      <c r="J16" s="121">
        <v>7622959.7622842547</v>
      </c>
      <c r="K16" s="121">
        <v>7471268.0161928367</v>
      </c>
      <c r="L16" s="122">
        <v>7255830.3319343058</v>
      </c>
    </row>
    <row r="17" spans="1:12" ht="15.75">
      <c r="A17" s="106"/>
      <c r="B17" s="103" t="s">
        <v>126</v>
      </c>
      <c r="C17" s="121">
        <v>12287826.042738132</v>
      </c>
      <c r="D17" s="121">
        <v>13696368.580656854</v>
      </c>
      <c r="E17" s="121">
        <v>9869664.8378334101</v>
      </c>
      <c r="F17" s="121">
        <v>9499720.8729257621</v>
      </c>
      <c r="G17" s="121">
        <v>7479070.5020316411</v>
      </c>
      <c r="H17" s="121">
        <v>6411673.5154084647</v>
      </c>
      <c r="I17" s="121">
        <v>6206306.6696887137</v>
      </c>
      <c r="J17" s="121">
        <v>5656854.4124281267</v>
      </c>
      <c r="K17" s="121">
        <v>5544286.8336968664</v>
      </c>
      <c r="L17" s="122">
        <v>5384414.5986588607</v>
      </c>
    </row>
    <row r="18" spans="1:12" ht="15.75">
      <c r="A18" s="107"/>
      <c r="B18" s="103" t="s">
        <v>127</v>
      </c>
      <c r="C18" s="121">
        <v>11172521.891824858</v>
      </c>
      <c r="D18" s="121">
        <v>12375042.504377561</v>
      </c>
      <c r="E18" s="121">
        <v>12777644.819074841</v>
      </c>
      <c r="F18" s="121">
        <v>11487243.153813846</v>
      </c>
      <c r="G18" s="121">
        <v>9200135.6981084198</v>
      </c>
      <c r="H18" s="121">
        <v>7887111.958324492</v>
      </c>
      <c r="I18" s="121">
        <v>7634486.6022724323</v>
      </c>
      <c r="J18" s="121">
        <v>6958595.7512560915</v>
      </c>
      <c r="K18" s="121">
        <v>6820124.3998690741</v>
      </c>
      <c r="L18" s="122">
        <v>6623462.761727009</v>
      </c>
    </row>
    <row r="19" spans="1:12" ht="15.75">
      <c r="A19" s="102" t="s">
        <v>91</v>
      </c>
      <c r="B19" s="110"/>
      <c r="C19" s="123">
        <v>38312346.931784049</v>
      </c>
      <c r="D19" s="123">
        <v>42601783.520828709</v>
      </c>
      <c r="E19" s="123">
        <v>34709991.829567015</v>
      </c>
      <c r="F19" s="123">
        <v>32953401.718856644</v>
      </c>
      <c r="G19" s="123">
        <v>26757714.385009963</v>
      </c>
      <c r="H19" s="123">
        <v>22938910.471378606</v>
      </c>
      <c r="I19" s="123">
        <v>22204173.795153029</v>
      </c>
      <c r="J19" s="123">
        <v>20238409.925968472</v>
      </c>
      <c r="K19" s="123">
        <v>19835679.24975878</v>
      </c>
      <c r="L19" s="124">
        <v>19263707.692320175</v>
      </c>
    </row>
    <row r="20" spans="1:12" ht="15.75">
      <c r="A20" s="107"/>
      <c r="B20" s="103"/>
      <c r="C20" s="121"/>
      <c r="D20" s="121"/>
      <c r="E20" s="121"/>
      <c r="F20" s="121"/>
      <c r="G20" s="121"/>
      <c r="H20" s="121"/>
      <c r="I20" s="121"/>
      <c r="J20" s="121"/>
      <c r="K20" s="121"/>
      <c r="L20" s="122"/>
    </row>
    <row r="21" spans="1:12" ht="15.75">
      <c r="A21" s="102" t="s">
        <v>87</v>
      </c>
      <c r="B21" s="103"/>
      <c r="C21" s="121"/>
      <c r="D21" s="121"/>
      <c r="E21" s="121"/>
      <c r="F21" s="121"/>
      <c r="G21" s="121"/>
      <c r="H21" s="121"/>
      <c r="I21" s="121"/>
      <c r="J21" s="121"/>
      <c r="K21" s="121"/>
      <c r="L21" s="122"/>
    </row>
    <row r="22" spans="1:12" ht="15.75">
      <c r="A22" s="107"/>
      <c r="B22" s="103" t="s">
        <v>125</v>
      </c>
      <c r="C22" s="121">
        <v>14847143.82713481</v>
      </c>
      <c r="D22" s="121">
        <v>13538820.359701993</v>
      </c>
      <c r="E22" s="121">
        <v>21214265.777888883</v>
      </c>
      <c r="F22" s="121">
        <v>21761658.919491943</v>
      </c>
      <c r="G22" s="121">
        <v>19426354.609119203</v>
      </c>
      <c r="H22" s="121">
        <v>16728509.781893989</v>
      </c>
      <c r="I22" s="121">
        <v>16256620.601429624</v>
      </c>
      <c r="J22" s="121">
        <v>14916563.335567873</v>
      </c>
      <c r="K22" s="121">
        <v>14605304.944256766</v>
      </c>
      <c r="L22" s="122">
        <v>14202317.762184007</v>
      </c>
    </row>
    <row r="23" spans="1:12" ht="15.75">
      <c r="A23" s="106"/>
      <c r="B23" s="103" t="s">
        <v>126</v>
      </c>
      <c r="C23" s="121">
        <v>14968075.254499773</v>
      </c>
      <c r="D23" s="121">
        <v>14830240.200747006</v>
      </c>
      <c r="E23" s="121">
        <v>16950556.981316004</v>
      </c>
      <c r="F23" s="121">
        <v>18261067.645011932</v>
      </c>
      <c r="G23" s="121">
        <v>18455558.784914166</v>
      </c>
      <c r="H23" s="121">
        <v>15892533.719055498</v>
      </c>
      <c r="I23" s="121">
        <v>15444226.319892876</v>
      </c>
      <c r="J23" s="121">
        <v>14171135.915496916</v>
      </c>
      <c r="K23" s="121">
        <v>13875432.081518544</v>
      </c>
      <c r="L23" s="122">
        <v>13492583.43194126</v>
      </c>
    </row>
    <row r="24" spans="1:12" ht="15.75">
      <c r="A24" s="107"/>
      <c r="B24" s="103" t="s">
        <v>127</v>
      </c>
      <c r="C24" s="121">
        <v>3796277.4964980888</v>
      </c>
      <c r="D24" s="121">
        <v>4012158.8577280664</v>
      </c>
      <c r="E24" s="121">
        <v>14240836.77530117</v>
      </c>
      <c r="F24" s="121">
        <v>15051121.65823557</v>
      </c>
      <c r="G24" s="121">
        <v>13241988.471598603</v>
      </c>
      <c r="H24" s="121">
        <v>11403000.621376405</v>
      </c>
      <c r="I24" s="121">
        <v>11081337.025024267</v>
      </c>
      <c r="J24" s="121">
        <v>10167886.034198983</v>
      </c>
      <c r="K24" s="121">
        <v>9955716.5298136771</v>
      </c>
      <c r="L24" s="122">
        <v>9681020.0297969189</v>
      </c>
    </row>
    <row r="25" spans="1:12" ht="15.75">
      <c r="A25" s="102" t="s">
        <v>94</v>
      </c>
      <c r="B25" s="110"/>
      <c r="C25" s="123">
        <v>33611496.578132667</v>
      </c>
      <c r="D25" s="123">
        <v>32381219.418177061</v>
      </c>
      <c r="E25" s="123">
        <v>52405659.534506053</v>
      </c>
      <c r="F25" s="123">
        <v>55073848.222739436</v>
      </c>
      <c r="G25" s="123">
        <v>51123901.865631968</v>
      </c>
      <c r="H25" s="123">
        <v>44024044.12232589</v>
      </c>
      <c r="I25" s="123">
        <v>42782183.946346775</v>
      </c>
      <c r="J25" s="123">
        <v>39255585.285263769</v>
      </c>
      <c r="K25" s="123">
        <v>38436453.55558899</v>
      </c>
      <c r="L25" s="124">
        <v>37375921.223922186</v>
      </c>
    </row>
    <row r="26" spans="1:12" ht="15.75">
      <c r="A26" s="107"/>
      <c r="B26" s="103"/>
      <c r="C26" s="121"/>
      <c r="D26" s="121"/>
      <c r="E26" s="121"/>
      <c r="F26" s="121"/>
      <c r="G26" s="121"/>
      <c r="H26" s="121"/>
      <c r="I26" s="121"/>
      <c r="J26" s="121"/>
      <c r="K26" s="121"/>
      <c r="L26" s="122"/>
    </row>
    <row r="27" spans="1:12" ht="15.75">
      <c r="A27" s="102" t="s">
        <v>95</v>
      </c>
      <c r="B27" s="103"/>
      <c r="C27" s="121"/>
      <c r="D27" s="121"/>
      <c r="E27" s="121"/>
      <c r="F27" s="121"/>
      <c r="G27" s="121"/>
      <c r="H27" s="121"/>
      <c r="I27" s="121"/>
      <c r="J27" s="121"/>
      <c r="K27" s="121"/>
      <c r="L27" s="122"/>
    </row>
    <row r="28" spans="1:12" ht="15.75">
      <c r="A28" s="107"/>
      <c r="B28" s="103" t="s">
        <v>125</v>
      </c>
      <c r="C28" s="121">
        <v>270292.35241464089</v>
      </c>
      <c r="D28" s="121">
        <v>241881.51093049123</v>
      </c>
      <c r="E28" s="121">
        <v>124510.84677705042</v>
      </c>
      <c r="F28" s="121">
        <v>98484.02835638597</v>
      </c>
      <c r="G28" s="121">
        <v>105839.02281030412</v>
      </c>
      <c r="H28" s="121">
        <v>101542.64861055005</v>
      </c>
      <c r="I28" s="121">
        <v>98548.178172062064</v>
      </c>
      <c r="J28" s="121">
        <v>100156.23988905542</v>
      </c>
      <c r="K28" s="121">
        <v>102065.12633488473</v>
      </c>
      <c r="L28" s="122">
        <v>103635.2645076623</v>
      </c>
    </row>
    <row r="29" spans="1:12" ht="15.75">
      <c r="A29" s="106"/>
      <c r="B29" s="103" t="s">
        <v>126</v>
      </c>
      <c r="C29" s="121">
        <v>217629.30320214704</v>
      </c>
      <c r="D29" s="121">
        <v>265354.0179455122</v>
      </c>
      <c r="E29" s="121">
        <v>460427.60553143616</v>
      </c>
      <c r="F29" s="121">
        <v>483449.71329018445</v>
      </c>
      <c r="G29" s="121">
        <v>513269.81892963342</v>
      </c>
      <c r="H29" s="121">
        <v>492434.41107147402</v>
      </c>
      <c r="I29" s="121">
        <v>477912.62828340341</v>
      </c>
      <c r="J29" s="121">
        <v>485710.97641997092</v>
      </c>
      <c r="K29" s="121">
        <v>494968.18396396068</v>
      </c>
      <c r="L29" s="122">
        <v>502582.62062670721</v>
      </c>
    </row>
    <row r="30" spans="1:12" ht="15.75">
      <c r="A30" s="107"/>
      <c r="B30" s="103" t="s">
        <v>127</v>
      </c>
      <c r="C30" s="121">
        <v>514485.41058546316</v>
      </c>
      <c r="D30" s="121">
        <v>484656.88639568177</v>
      </c>
      <c r="E30" s="121">
        <v>488445.12054722989</v>
      </c>
      <c r="F30" s="121">
        <v>437576.9256566813</v>
      </c>
      <c r="G30" s="121">
        <v>384393.95235171006</v>
      </c>
      <c r="H30" s="121">
        <v>368790.0643378782</v>
      </c>
      <c r="I30" s="121">
        <v>357914.52621888201</v>
      </c>
      <c r="J30" s="121">
        <v>363754.80310927279</v>
      </c>
      <c r="K30" s="121">
        <v>370687.63738929131</v>
      </c>
      <c r="L30" s="122">
        <v>376390.18076078489</v>
      </c>
    </row>
    <row r="31" spans="1:12" ht="15.75">
      <c r="A31" s="102" t="s">
        <v>96</v>
      </c>
      <c r="B31" s="110"/>
      <c r="C31" s="123">
        <v>1002407.066202251</v>
      </c>
      <c r="D31" s="123">
        <v>991892.41527168523</v>
      </c>
      <c r="E31" s="123">
        <v>1073383.5728557166</v>
      </c>
      <c r="F31" s="123">
        <v>1019510.6673032517</v>
      </c>
      <c r="G31" s="123">
        <v>1003502.7940916474</v>
      </c>
      <c r="H31" s="123">
        <v>962767.12401990208</v>
      </c>
      <c r="I31" s="123">
        <v>934375.33267434756</v>
      </c>
      <c r="J31" s="123">
        <v>949622.0194182992</v>
      </c>
      <c r="K31" s="123">
        <v>967720.9476881366</v>
      </c>
      <c r="L31" s="124">
        <v>982608.06589515437</v>
      </c>
    </row>
    <row r="32" spans="1:12" ht="15.75">
      <c r="A32" s="107"/>
      <c r="B32" s="103"/>
      <c r="C32" s="121"/>
      <c r="D32" s="121"/>
      <c r="E32" s="121"/>
      <c r="F32" s="121"/>
      <c r="G32" s="121"/>
      <c r="H32" s="121"/>
      <c r="I32" s="121"/>
      <c r="J32" s="121"/>
      <c r="K32" s="121"/>
      <c r="L32" s="122"/>
    </row>
    <row r="33" spans="1:18" ht="15.75">
      <c r="A33" s="102" t="s">
        <v>128</v>
      </c>
      <c r="B33" s="103"/>
      <c r="C33" s="121"/>
      <c r="D33" s="121"/>
      <c r="E33" s="121"/>
      <c r="F33" s="121"/>
      <c r="G33" s="121"/>
      <c r="H33" s="121"/>
      <c r="I33" s="121"/>
      <c r="J33" s="121"/>
      <c r="K33" s="121"/>
      <c r="L33" s="122"/>
    </row>
    <row r="34" spans="1:18" ht="15.75">
      <c r="A34" s="107"/>
      <c r="B34" s="103" t="s">
        <v>125</v>
      </c>
      <c r="C34" s="121">
        <v>30818165.590924188</v>
      </c>
      <c r="D34" s="121">
        <v>31423447.66187251</v>
      </c>
      <c r="E34" s="121">
        <v>34371998.602657124</v>
      </c>
      <c r="F34" s="121">
        <v>34901334.402982049</v>
      </c>
      <c r="G34" s="121">
        <v>30957099.395941086</v>
      </c>
      <c r="H34" s="121">
        <v>26648993.036727387</v>
      </c>
      <c r="I34" s="121">
        <v>25775446.444864322</v>
      </c>
      <c r="J34" s="121">
        <v>23646669.860531759</v>
      </c>
      <c r="K34" s="121">
        <v>23139390.321759727</v>
      </c>
      <c r="L34" s="122">
        <v>22473058.669322561</v>
      </c>
    </row>
    <row r="35" spans="1:18" ht="15.75">
      <c r="A35" s="106"/>
      <c r="B35" s="103" t="s">
        <v>126</v>
      </c>
      <c r="C35" s="121">
        <v>30718046.243898828</v>
      </c>
      <c r="D35" s="121">
        <v>32633193.381153293</v>
      </c>
      <c r="E35" s="121">
        <v>30473875.921577983</v>
      </c>
      <c r="F35" s="121">
        <v>32009790.266476989</v>
      </c>
      <c r="G35" s="121">
        <v>30319681.192659859</v>
      </c>
      <c r="H35" s="121">
        <v>26186514.910028879</v>
      </c>
      <c r="I35" s="121">
        <v>25167722.786538947</v>
      </c>
      <c r="J35" s="121">
        <v>23209463.98849047</v>
      </c>
      <c r="K35" s="121">
        <v>22677484.174012642</v>
      </c>
      <c r="L35" s="122">
        <v>22000098.898395095</v>
      </c>
    </row>
    <row r="36" spans="1:18" ht="15.75">
      <c r="A36" s="107"/>
      <c r="B36" s="103" t="s">
        <v>127</v>
      </c>
      <c r="C36" s="121">
        <v>38054482.79264541</v>
      </c>
      <c r="D36" s="121">
        <v>37861255.670582265</v>
      </c>
      <c r="E36" s="121">
        <v>42520048.49429661</v>
      </c>
      <c r="F36" s="121">
        <v>42497758.723411165</v>
      </c>
      <c r="G36" s="121">
        <v>40147770.26211445</v>
      </c>
      <c r="H36" s="121">
        <v>34824231.74082429</v>
      </c>
      <c r="I36" s="121">
        <v>32670600.007339053</v>
      </c>
      <c r="J36" s="121">
        <v>30445055.446023647</v>
      </c>
      <c r="K36" s="121">
        <v>29506497.096380457</v>
      </c>
      <c r="L36" s="122">
        <v>28404326.482685171</v>
      </c>
    </row>
    <row r="37" spans="1:18" ht="15.75">
      <c r="A37" s="114" t="s">
        <v>129</v>
      </c>
      <c r="B37" s="92"/>
      <c r="C37" s="116">
        <v>99590694.627468422</v>
      </c>
      <c r="D37" s="116">
        <v>101917896.71360806</v>
      </c>
      <c r="E37" s="116">
        <v>107365923.01853174</v>
      </c>
      <c r="F37" s="116">
        <v>109408883.39287019</v>
      </c>
      <c r="G37" s="116">
        <v>101424550.85071541</v>
      </c>
      <c r="H37" s="116">
        <v>87659739.687580556</v>
      </c>
      <c r="I37" s="116">
        <v>83613769.238742322</v>
      </c>
      <c r="J37" s="116">
        <v>77301189.295045882</v>
      </c>
      <c r="K37" s="116">
        <v>75323371.592152834</v>
      </c>
      <c r="L37" s="125">
        <v>72877484.05040282</v>
      </c>
    </row>
    <row r="38" spans="1:18">
      <c r="A38" s="9" t="s">
        <v>99</v>
      </c>
      <c r="B38" s="9"/>
      <c r="C38" s="117"/>
      <c r="D38" s="117"/>
      <c r="E38" s="117"/>
      <c r="F38" s="117"/>
      <c r="G38" s="117"/>
      <c r="H38" s="117"/>
      <c r="I38" s="117"/>
      <c r="J38" s="117"/>
      <c r="K38" s="117"/>
      <c r="L38" s="117"/>
      <c r="M38" s="117"/>
      <c r="N38" s="117"/>
      <c r="O38" s="117"/>
      <c r="P38" s="117"/>
      <c r="Q38" s="117"/>
      <c r="R38" s="117"/>
    </row>
    <row r="39" spans="1:18">
      <c r="A39" s="9" t="s">
        <v>100</v>
      </c>
      <c r="B39" s="9"/>
      <c r="C39" s="118"/>
      <c r="D39" s="118"/>
      <c r="E39" s="118"/>
      <c r="F39" s="118"/>
      <c r="G39" s="118"/>
      <c r="H39" s="118"/>
      <c r="I39" s="118"/>
      <c r="J39" s="118"/>
      <c r="K39" s="118"/>
      <c r="L39" s="118"/>
      <c r="M39" s="118"/>
      <c r="N39" s="118"/>
      <c r="O39" s="118"/>
      <c r="P39" s="118"/>
      <c r="Q39" s="118"/>
      <c r="R39" s="118"/>
    </row>
    <row r="40" spans="1:18">
      <c r="A40" s="9" t="s">
        <v>101</v>
      </c>
      <c r="B40" s="9"/>
      <c r="C40" s="119"/>
      <c r="D40" s="119"/>
      <c r="E40" s="119"/>
      <c r="F40" s="119"/>
      <c r="G40" s="119"/>
      <c r="H40" s="119"/>
      <c r="I40" s="119"/>
      <c r="J40" s="119"/>
      <c r="K40" s="119"/>
      <c r="L40" s="119"/>
      <c r="M40" s="119"/>
      <c r="N40" s="119"/>
      <c r="O40" s="119"/>
      <c r="P40" s="119"/>
      <c r="Q40" s="119"/>
      <c r="R40" s="119"/>
    </row>
    <row r="41" spans="1:18">
      <c r="A41" s="9" t="s">
        <v>102</v>
      </c>
      <c r="B41" s="9"/>
      <c r="C41" s="119"/>
      <c r="D41" s="119"/>
      <c r="E41" s="119"/>
      <c r="F41" s="119"/>
      <c r="G41" s="119"/>
      <c r="H41" s="119"/>
      <c r="I41" s="119"/>
      <c r="J41" s="119"/>
      <c r="K41" s="119"/>
      <c r="L41" s="119"/>
      <c r="M41" s="119"/>
      <c r="N41" s="119"/>
      <c r="O41" s="119"/>
      <c r="P41" s="119"/>
      <c r="Q41" s="119"/>
      <c r="R41" s="119"/>
    </row>
    <row r="42" spans="1:18">
      <c r="A42" s="9" t="s">
        <v>130</v>
      </c>
      <c r="B42" s="9"/>
      <c r="C42" s="119"/>
      <c r="D42" s="119"/>
      <c r="E42" s="119"/>
      <c r="F42" s="119"/>
      <c r="G42" s="119"/>
      <c r="H42" s="119"/>
      <c r="I42" s="119"/>
      <c r="J42" s="119"/>
      <c r="K42" s="119"/>
      <c r="L42" s="119"/>
      <c r="M42" s="119"/>
      <c r="N42" s="119"/>
      <c r="O42" s="119"/>
      <c r="P42" s="119"/>
      <c r="Q42" s="119"/>
      <c r="R42" s="119"/>
    </row>
  </sheetData>
  <mergeCells count="10">
    <mergeCell ref="I7:I8"/>
    <mergeCell ref="J7:J8"/>
    <mergeCell ref="K7:K8"/>
    <mergeCell ref="L7:L8"/>
    <mergeCell ref="C7:C8"/>
    <mergeCell ref="D7:D8"/>
    <mergeCell ref="E7:E8"/>
    <mergeCell ref="F7:F8"/>
    <mergeCell ref="G7:G8"/>
    <mergeCell ref="H7:H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2C7E-7ECA-46E9-AA47-BEB754C136F9}">
  <dimension ref="A5:S37"/>
  <sheetViews>
    <sheetView showGridLines="0" zoomScale="80" zoomScaleNormal="80" workbookViewId="0">
      <selection activeCell="G38" sqref="G38"/>
    </sheetView>
  </sheetViews>
  <sheetFormatPr defaultColWidth="11.42578125" defaultRowHeight="15"/>
  <cols>
    <col min="1" max="1" width="15.7109375" customWidth="1"/>
    <col min="2" max="2" width="33" customWidth="1"/>
    <col min="3" max="3" width="11.140625" bestFit="1" customWidth="1"/>
    <col min="12" max="12" width="11.85546875" bestFit="1" customWidth="1"/>
  </cols>
  <sheetData>
    <row r="5" spans="1:12" ht="15.75">
      <c r="A5" s="134" t="s">
        <v>132</v>
      </c>
      <c r="B5" s="135"/>
      <c r="C5" s="95"/>
      <c r="D5" s="95"/>
      <c r="E5" s="95"/>
      <c r="F5" s="95"/>
      <c r="G5" s="95"/>
      <c r="H5" s="95"/>
      <c r="I5" s="95"/>
      <c r="J5" s="95"/>
      <c r="K5" s="95"/>
      <c r="L5" s="96"/>
    </row>
    <row r="6" spans="1:12" ht="15.75">
      <c r="A6" s="136" t="s">
        <v>77</v>
      </c>
      <c r="B6" s="137"/>
      <c r="C6" s="98"/>
      <c r="D6" s="98"/>
      <c r="E6" s="98"/>
      <c r="F6" s="98"/>
      <c r="G6" s="98"/>
      <c r="H6" s="98"/>
      <c r="I6" s="98"/>
      <c r="J6" s="98"/>
      <c r="K6" s="98"/>
      <c r="L6" s="99"/>
    </row>
    <row r="7" spans="1:12" ht="15.75">
      <c r="A7" s="138" t="s">
        <v>78</v>
      </c>
      <c r="B7" s="126"/>
      <c r="C7" s="624">
        <v>2012</v>
      </c>
      <c r="D7" s="624">
        <v>2013</v>
      </c>
      <c r="E7" s="624">
        <v>2014</v>
      </c>
      <c r="F7" s="624">
        <v>2015</v>
      </c>
      <c r="G7" s="624">
        <v>2016</v>
      </c>
      <c r="H7" s="624" t="s">
        <v>107</v>
      </c>
      <c r="I7" s="624" t="s">
        <v>108</v>
      </c>
      <c r="J7" s="624" t="s">
        <v>133</v>
      </c>
      <c r="K7" s="624" t="s">
        <v>110</v>
      </c>
      <c r="L7" s="626" t="s">
        <v>111</v>
      </c>
    </row>
    <row r="8" spans="1:12" ht="15.75">
      <c r="A8" s="139"/>
      <c r="B8" s="127" t="s">
        <v>134</v>
      </c>
      <c r="C8" s="625"/>
      <c r="D8" s="625"/>
      <c r="E8" s="625"/>
      <c r="F8" s="625"/>
      <c r="G8" s="625"/>
      <c r="H8" s="625"/>
      <c r="I8" s="625"/>
      <c r="J8" s="625"/>
      <c r="K8" s="625"/>
      <c r="L8" s="627"/>
    </row>
    <row r="9" spans="1:12" ht="15.75">
      <c r="A9" s="102" t="s">
        <v>85</v>
      </c>
      <c r="B9" s="168"/>
      <c r="C9" s="103"/>
      <c r="D9" s="103"/>
      <c r="E9" s="103"/>
      <c r="F9" s="103"/>
      <c r="G9" s="103"/>
      <c r="H9" s="103"/>
      <c r="I9" s="103"/>
      <c r="J9" s="103"/>
      <c r="K9" s="103"/>
      <c r="L9" s="140"/>
    </row>
    <row r="10" spans="1:12" ht="15.75">
      <c r="A10" s="106"/>
      <c r="B10" s="168" t="s">
        <v>135</v>
      </c>
      <c r="C10" s="104">
        <v>17815530.798839562</v>
      </c>
      <c r="D10" s="104">
        <v>17587753.616391838</v>
      </c>
      <c r="E10" s="104">
        <v>13480303.380508037</v>
      </c>
      <c r="F10" s="104">
        <v>14673540.127408842</v>
      </c>
      <c r="G10" s="104">
        <v>17123786.423879378</v>
      </c>
      <c r="H10" s="104">
        <v>16003871.384185316</v>
      </c>
      <c r="I10" s="104">
        <v>15058097.190490738</v>
      </c>
      <c r="J10" s="104">
        <v>14942636.311679477</v>
      </c>
      <c r="K10" s="104">
        <v>14817468.277703879</v>
      </c>
      <c r="L10" s="105">
        <v>15059676.793601193</v>
      </c>
    </row>
    <row r="11" spans="1:12" ht="15.75">
      <c r="A11" s="106"/>
      <c r="B11" s="168" t="s">
        <v>136</v>
      </c>
      <c r="C11" s="104">
        <v>12359.999860439577</v>
      </c>
      <c r="D11" s="104">
        <v>22549.999508159824</v>
      </c>
      <c r="E11" s="104">
        <v>113770.68259196253</v>
      </c>
      <c r="F11" s="104">
        <v>169443.23809116136</v>
      </c>
      <c r="G11" s="104">
        <v>222408.67642062291</v>
      </c>
      <c r="H11" s="104">
        <v>207862.89691156754</v>
      </c>
      <c r="I11" s="104">
        <v>195549.76138096931</v>
      </c>
      <c r="J11" s="104">
        <v>194079.26973913194</v>
      </c>
      <c r="K11" s="104">
        <v>192424.86944531705</v>
      </c>
      <c r="L11" s="105">
        <v>195570.27466411647</v>
      </c>
    </row>
    <row r="12" spans="1:12" ht="15.75">
      <c r="A12" s="102" t="s">
        <v>90</v>
      </c>
      <c r="B12" s="110"/>
      <c r="C12" s="141">
        <v>17827890.798700001</v>
      </c>
      <c r="D12" s="141">
        <v>17610303.615899999</v>
      </c>
      <c r="E12" s="141">
        <v>13594074.063099999</v>
      </c>
      <c r="F12" s="141">
        <v>14842983.365500001</v>
      </c>
      <c r="G12" s="141">
        <v>17346195.100299999</v>
      </c>
      <c r="H12" s="141">
        <v>16211734.281096883</v>
      </c>
      <c r="I12" s="141">
        <v>15253646.951871706</v>
      </c>
      <c r="J12" s="141">
        <v>15136715.581418609</v>
      </c>
      <c r="K12" s="141">
        <v>15009893.147149196</v>
      </c>
      <c r="L12" s="142">
        <v>15255247.06826531</v>
      </c>
    </row>
    <row r="13" spans="1:12" ht="15.75">
      <c r="A13" s="106"/>
      <c r="B13" s="168"/>
      <c r="C13" s="112"/>
      <c r="D13" s="112"/>
      <c r="E13" s="112"/>
      <c r="F13" s="112"/>
      <c r="G13" s="112"/>
      <c r="H13" s="112"/>
      <c r="I13" s="112"/>
      <c r="J13" s="112"/>
      <c r="K13" s="112"/>
      <c r="L13" s="113"/>
    </row>
    <row r="14" spans="1:12" ht="15.75">
      <c r="A14" s="102" t="s">
        <v>86</v>
      </c>
      <c r="B14" s="168"/>
      <c r="C14" s="104"/>
      <c r="D14" s="104"/>
      <c r="E14" s="104"/>
      <c r="F14" s="104"/>
      <c r="G14" s="104"/>
      <c r="H14" s="104"/>
      <c r="I14" s="104"/>
      <c r="J14" s="104"/>
      <c r="K14" s="104"/>
      <c r="L14" s="105"/>
    </row>
    <row r="15" spans="1:12" ht="15.75">
      <c r="A15" s="106"/>
      <c r="B15" s="168" t="s">
        <v>135</v>
      </c>
      <c r="C15" s="104">
        <v>21182977.198964957</v>
      </c>
      <c r="D15" s="104">
        <v>24174848.269733742</v>
      </c>
      <c r="E15" s="104">
        <v>21808427.305104695</v>
      </c>
      <c r="F15" s="104">
        <v>21631010.910266716</v>
      </c>
      <c r="G15" s="104">
        <v>18432670.208908014</v>
      </c>
      <c r="H15" s="104">
        <v>16868043.799672857</v>
      </c>
      <c r="I15" s="104">
        <v>17134992.523705337</v>
      </c>
      <c r="J15" s="104">
        <v>16266382.863191642</v>
      </c>
      <c r="K15" s="104">
        <v>16569965.669926621</v>
      </c>
      <c r="L15" s="105">
        <v>17243199.614937369</v>
      </c>
    </row>
    <row r="16" spans="1:12" ht="15.75">
      <c r="A16" s="106"/>
      <c r="B16" s="168" t="s">
        <v>136</v>
      </c>
      <c r="C16" s="104">
        <v>4432720.4704258908</v>
      </c>
      <c r="D16" s="104">
        <v>4743561.4388951426</v>
      </c>
      <c r="E16" s="104">
        <v>2796722.2714521321</v>
      </c>
      <c r="F16" s="104">
        <v>2390393.8685449981</v>
      </c>
      <c r="G16" s="104">
        <v>2159886.7887934824</v>
      </c>
      <c r="H16" s="104">
        <v>1976548.4079510141</v>
      </c>
      <c r="I16" s="104">
        <v>2007828.6845353793</v>
      </c>
      <c r="J16" s="104">
        <v>1906047.5259132683</v>
      </c>
      <c r="K16" s="104">
        <v>1941620.4779674336</v>
      </c>
      <c r="L16" s="105">
        <v>2020508.0773828074</v>
      </c>
    </row>
    <row r="17" spans="1:12" ht="15.75">
      <c r="A17" s="102" t="s">
        <v>91</v>
      </c>
      <c r="B17" s="110"/>
      <c r="C17" s="141">
        <v>25615697.669390846</v>
      </c>
      <c r="D17" s="141">
        <v>28918409.708628885</v>
      </c>
      <c r="E17" s="141">
        <v>24605149.576556828</v>
      </c>
      <c r="F17" s="141">
        <v>24021404.778811712</v>
      </c>
      <c r="G17" s="141">
        <v>20592556.997701496</v>
      </c>
      <c r="H17" s="141">
        <v>18844592.207623873</v>
      </c>
      <c r="I17" s="141">
        <v>19142821.208240718</v>
      </c>
      <c r="J17" s="141">
        <v>18172430.38910491</v>
      </c>
      <c r="K17" s="141">
        <v>18511586.147894055</v>
      </c>
      <c r="L17" s="142">
        <v>19263707.692320175</v>
      </c>
    </row>
    <row r="18" spans="1:12" ht="15.75">
      <c r="A18" s="106"/>
      <c r="B18" s="168"/>
      <c r="C18" s="112"/>
      <c r="D18" s="112"/>
      <c r="E18" s="112"/>
      <c r="F18" s="112"/>
      <c r="G18" s="112"/>
      <c r="H18" s="112"/>
      <c r="I18" s="112"/>
      <c r="J18" s="112"/>
      <c r="K18" s="112"/>
      <c r="L18" s="113"/>
    </row>
    <row r="19" spans="1:12" ht="15.75">
      <c r="A19" s="102" t="s">
        <v>87</v>
      </c>
      <c r="B19" s="168"/>
      <c r="C19" s="143"/>
      <c r="D19" s="143"/>
      <c r="E19" s="104"/>
      <c r="F19" s="104"/>
      <c r="G19" s="104"/>
      <c r="H19" s="104"/>
      <c r="I19" s="104"/>
      <c r="J19" s="104"/>
      <c r="K19" s="104"/>
      <c r="L19" s="105"/>
    </row>
    <row r="20" spans="1:12" ht="15.75">
      <c r="A20" s="106"/>
      <c r="B20" s="168" t="s">
        <v>135</v>
      </c>
      <c r="C20" s="104">
        <v>17041234.266237341</v>
      </c>
      <c r="D20" s="104">
        <v>16549333.129158899</v>
      </c>
      <c r="E20" s="104">
        <v>24971758.183286738</v>
      </c>
      <c r="F20" s="104">
        <v>27546202.397761118</v>
      </c>
      <c r="G20" s="104">
        <v>26785847.801423684</v>
      </c>
      <c r="H20" s="104">
        <v>24622040.074074369</v>
      </c>
      <c r="I20" s="104">
        <v>25110445.455566429</v>
      </c>
      <c r="J20" s="104">
        <v>23997070.305260099</v>
      </c>
      <c r="K20" s="104">
        <v>24420806.712040573</v>
      </c>
      <c r="L20" s="105">
        <v>25445561.983730093</v>
      </c>
    </row>
    <row r="21" spans="1:12" ht="15.75">
      <c r="A21" s="106"/>
      <c r="B21" s="168" t="s">
        <v>136</v>
      </c>
      <c r="C21" s="104">
        <v>5431467.1867487719</v>
      </c>
      <c r="D21" s="104">
        <v>5431281.1224023243</v>
      </c>
      <c r="E21" s="104">
        <v>12177460.918696491</v>
      </c>
      <c r="F21" s="104">
        <v>12599917.027847163</v>
      </c>
      <c r="G21" s="104">
        <v>12558763.175614826</v>
      </c>
      <c r="H21" s="104">
        <v>11544244.277172456</v>
      </c>
      <c r="I21" s="104">
        <v>11773237.123145714</v>
      </c>
      <c r="J21" s="104">
        <v>11251222.104544416</v>
      </c>
      <c r="K21" s="104">
        <v>11449894.374359937</v>
      </c>
      <c r="L21" s="105">
        <v>11930359.240192091</v>
      </c>
    </row>
    <row r="22" spans="1:12" ht="15.75">
      <c r="A22" s="102" t="s">
        <v>94</v>
      </c>
      <c r="B22" s="110"/>
      <c r="C22" s="141">
        <v>22472701.452986114</v>
      </c>
      <c r="D22" s="141">
        <v>21980614.251561224</v>
      </c>
      <c r="E22" s="141">
        <v>37149219.101983227</v>
      </c>
      <c r="F22" s="141">
        <v>40146119.425608285</v>
      </c>
      <c r="G22" s="141">
        <v>39344610.97703851</v>
      </c>
      <c r="H22" s="141">
        <v>36166284.351246826</v>
      </c>
      <c r="I22" s="141">
        <v>36883682.578712143</v>
      </c>
      <c r="J22" s="141">
        <v>35248292.409804516</v>
      </c>
      <c r="K22" s="141">
        <v>35870701.086400509</v>
      </c>
      <c r="L22" s="142">
        <v>37375921.223922186</v>
      </c>
    </row>
    <row r="23" spans="1:12" ht="15.75">
      <c r="A23" s="106"/>
      <c r="B23" s="168"/>
      <c r="C23" s="112"/>
      <c r="D23" s="112"/>
      <c r="E23" s="112"/>
      <c r="F23" s="112"/>
      <c r="G23" s="112"/>
      <c r="H23" s="112"/>
      <c r="I23" s="112"/>
      <c r="J23" s="112"/>
      <c r="K23" s="112"/>
      <c r="L23" s="113"/>
    </row>
    <row r="24" spans="1:12" ht="15.75">
      <c r="A24" s="102" t="s">
        <v>95</v>
      </c>
      <c r="B24" s="168"/>
      <c r="C24" s="104"/>
      <c r="D24" s="104"/>
      <c r="E24" s="104"/>
      <c r="F24" s="104"/>
      <c r="G24" s="104"/>
      <c r="H24" s="104"/>
      <c r="I24" s="104"/>
      <c r="J24" s="104"/>
      <c r="K24" s="104"/>
      <c r="L24" s="105"/>
    </row>
    <row r="25" spans="1:12" ht="15.75">
      <c r="A25" s="106"/>
      <c r="B25" s="168" t="s">
        <v>135</v>
      </c>
      <c r="C25" s="104">
        <v>573180.37649753806</v>
      </c>
      <c r="D25" s="104">
        <v>576114.08739240817</v>
      </c>
      <c r="E25" s="104">
        <v>619841</v>
      </c>
      <c r="F25" s="104">
        <v>605437</v>
      </c>
      <c r="G25" s="104">
        <v>608130</v>
      </c>
      <c r="H25" s="104">
        <v>622804.56705631374</v>
      </c>
      <c r="I25" s="104">
        <v>634321.26227614644</v>
      </c>
      <c r="J25" s="104">
        <v>671435.00812432042</v>
      </c>
      <c r="K25" s="104">
        <v>712716.41425983049</v>
      </c>
      <c r="L25" s="105">
        <v>773743.30478981335</v>
      </c>
    </row>
    <row r="26" spans="1:12" ht="15.75">
      <c r="A26" s="106"/>
      <c r="B26" s="168" t="s">
        <v>136</v>
      </c>
      <c r="C26" s="104">
        <v>97030.623502461938</v>
      </c>
      <c r="D26" s="104">
        <v>97189.91260759189</v>
      </c>
      <c r="E26" s="104">
        <v>141057</v>
      </c>
      <c r="F26" s="104">
        <v>137736</v>
      </c>
      <c r="G26" s="104">
        <v>164159</v>
      </c>
      <c r="H26" s="104">
        <v>168120.26198904414</v>
      </c>
      <c r="I26" s="104">
        <v>171229.08604079712</v>
      </c>
      <c r="J26" s="104">
        <v>181247.5942622142</v>
      </c>
      <c r="K26" s="104">
        <v>192391.12335928096</v>
      </c>
      <c r="L26" s="105">
        <v>208864.76110534096</v>
      </c>
    </row>
    <row r="27" spans="1:12" ht="15.75">
      <c r="A27" s="102" t="s">
        <v>96</v>
      </c>
      <c r="B27" s="110"/>
      <c r="C27" s="141">
        <v>670211</v>
      </c>
      <c r="D27" s="141">
        <v>673304.00000000012</v>
      </c>
      <c r="E27" s="141">
        <v>760898</v>
      </c>
      <c r="F27" s="141">
        <v>743173</v>
      </c>
      <c r="G27" s="141">
        <v>772289</v>
      </c>
      <c r="H27" s="141">
        <v>790924.82904535788</v>
      </c>
      <c r="I27" s="141">
        <v>805550.34831694362</v>
      </c>
      <c r="J27" s="141">
        <v>852682.60238653468</v>
      </c>
      <c r="K27" s="141">
        <v>905107.53761911148</v>
      </c>
      <c r="L27" s="142">
        <v>982608.06589515437</v>
      </c>
    </row>
    <row r="28" spans="1:12" ht="15.75">
      <c r="A28" s="106"/>
      <c r="B28" s="168"/>
      <c r="C28" s="112"/>
      <c r="D28" s="112"/>
      <c r="E28" s="112"/>
      <c r="F28" s="112"/>
      <c r="G28" s="112"/>
      <c r="H28" s="112"/>
      <c r="I28" s="112"/>
      <c r="J28" s="112"/>
      <c r="K28" s="112"/>
      <c r="L28" s="113"/>
    </row>
    <row r="29" spans="1:12" ht="15.75">
      <c r="A29" s="176" t="s">
        <v>119</v>
      </c>
      <c r="B29" s="168"/>
      <c r="C29" s="103"/>
      <c r="D29" s="103"/>
      <c r="E29" s="103"/>
      <c r="F29" s="103"/>
      <c r="G29" s="103"/>
      <c r="H29" s="103"/>
      <c r="I29" s="103"/>
      <c r="J29" s="103"/>
      <c r="K29" s="103"/>
      <c r="L29" s="140"/>
    </row>
    <row r="30" spans="1:12" ht="15.75">
      <c r="A30" s="106"/>
      <c r="B30" s="168" t="s">
        <v>135</v>
      </c>
      <c r="C30" s="144">
        <v>56612922.6405394</v>
      </c>
      <c r="D30" s="144">
        <v>58888049.102676883</v>
      </c>
      <c r="E30" s="144">
        <v>60880329.868899465</v>
      </c>
      <c r="F30" s="144">
        <v>64456190.435436681</v>
      </c>
      <c r="G30" s="144">
        <v>62950434.434211075</v>
      </c>
      <c r="H30" s="144">
        <v>58116759.824988857</v>
      </c>
      <c r="I30" s="144">
        <v>57937856.43203865</v>
      </c>
      <c r="J30" s="144">
        <v>55877524.488255538</v>
      </c>
      <c r="K30" s="144">
        <v>56520957.073930904</v>
      </c>
      <c r="L30" s="145">
        <v>58522181.697058469</v>
      </c>
    </row>
    <row r="31" spans="1:12" ht="15.75">
      <c r="A31" s="106"/>
      <c r="B31" s="168" t="s">
        <v>136</v>
      </c>
      <c r="C31" s="144">
        <v>9973578.2805375624</v>
      </c>
      <c r="D31" s="144">
        <v>10294582.473413218</v>
      </c>
      <c r="E31" s="144">
        <v>15229010.872740585</v>
      </c>
      <c r="F31" s="144">
        <v>15297490.134483323</v>
      </c>
      <c r="G31" s="144">
        <v>15105217.640828932</v>
      </c>
      <c r="H31" s="144">
        <v>13896775.844024081</v>
      </c>
      <c r="I31" s="144">
        <v>14147844.65510286</v>
      </c>
      <c r="J31" s="144">
        <v>13532596.494459031</v>
      </c>
      <c r="K31" s="144">
        <v>13776330.845131969</v>
      </c>
      <c r="L31" s="145">
        <v>14355302.353344357</v>
      </c>
    </row>
    <row r="32" spans="1:12" ht="15.75">
      <c r="A32" s="177" t="s">
        <v>98</v>
      </c>
      <c r="B32" s="116"/>
      <c r="C32" s="146">
        <v>66586500.921076961</v>
      </c>
      <c r="D32" s="146">
        <v>69182631.576090097</v>
      </c>
      <c r="E32" s="146">
        <v>76109340.741640046</v>
      </c>
      <c r="F32" s="146">
        <v>79753680.569920003</v>
      </c>
      <c r="G32" s="146">
        <v>78055652.075040013</v>
      </c>
      <c r="H32" s="146">
        <v>72013535.669012934</v>
      </c>
      <c r="I32" s="146">
        <v>72085701.087141514</v>
      </c>
      <c r="J32" s="146">
        <v>69410120.982714564</v>
      </c>
      <c r="K32" s="146">
        <v>70297287.919062868</v>
      </c>
      <c r="L32" s="147">
        <v>72877484.05040282</v>
      </c>
    </row>
    <row r="33" spans="1:19">
      <c r="A33" s="9" t="s">
        <v>99</v>
      </c>
      <c r="B33" s="128"/>
      <c r="C33" s="128"/>
      <c r="D33" s="128"/>
      <c r="E33" s="129"/>
      <c r="F33" s="129"/>
      <c r="G33" s="10"/>
      <c r="H33" s="10"/>
      <c r="I33" s="10"/>
      <c r="J33" s="10"/>
      <c r="K33" s="10"/>
      <c r="L33" s="10"/>
      <c r="M33" s="10"/>
      <c r="N33" s="10"/>
      <c r="O33" s="10"/>
      <c r="P33" s="10"/>
      <c r="Q33" s="10"/>
      <c r="R33" s="10"/>
      <c r="S33" s="10"/>
    </row>
    <row r="34" spans="1:19" ht="15.75">
      <c r="A34" s="9" t="s">
        <v>100</v>
      </c>
      <c r="B34" s="129"/>
      <c r="C34" s="130"/>
      <c r="D34" s="130"/>
      <c r="E34" s="130"/>
      <c r="F34" s="130"/>
      <c r="G34" s="131"/>
      <c r="H34" s="131"/>
      <c r="I34" s="131"/>
      <c r="J34" s="131"/>
      <c r="K34" s="131"/>
      <c r="L34" s="131"/>
      <c r="M34" s="131"/>
      <c r="N34" s="132"/>
      <c r="O34" s="132"/>
      <c r="P34" s="132"/>
      <c r="Q34" s="132"/>
      <c r="R34" s="132"/>
      <c r="S34" s="10"/>
    </row>
    <row r="35" spans="1:19">
      <c r="A35" s="9" t="s">
        <v>101</v>
      </c>
      <c r="B35" s="10"/>
      <c r="C35" s="10"/>
      <c r="D35" s="10"/>
      <c r="E35" s="10"/>
      <c r="F35" s="10"/>
      <c r="G35" s="10"/>
      <c r="H35" s="10"/>
      <c r="I35" s="10"/>
      <c r="J35" s="10"/>
      <c r="K35" s="10"/>
      <c r="L35" s="10"/>
      <c r="M35" s="10"/>
      <c r="N35" s="10"/>
      <c r="O35" s="10"/>
      <c r="P35" s="10"/>
      <c r="Q35" s="10"/>
      <c r="R35" s="10"/>
      <c r="S35" s="10"/>
    </row>
    <row r="36" spans="1:19" ht="15.75">
      <c r="A36" s="9" t="s">
        <v>102</v>
      </c>
      <c r="B36" s="15"/>
      <c r="C36" s="15"/>
      <c r="D36" s="15"/>
      <c r="E36" s="15"/>
      <c r="F36" s="15"/>
      <c r="G36" s="15"/>
      <c r="H36" s="15"/>
      <c r="I36" s="15"/>
      <c r="J36" s="15"/>
      <c r="K36" s="15"/>
      <c r="L36" s="15"/>
      <c r="M36" s="15"/>
      <c r="N36" s="15"/>
      <c r="O36" s="15"/>
      <c r="P36" s="15"/>
      <c r="Q36" s="15"/>
      <c r="R36" s="15"/>
      <c r="S36" s="15"/>
    </row>
    <row r="37" spans="1:19" ht="15.75">
      <c r="A37" s="628" t="s">
        <v>103</v>
      </c>
      <c r="B37" s="628"/>
      <c r="C37" s="628"/>
      <c r="D37" s="628"/>
      <c r="E37" s="628"/>
      <c r="F37" s="628"/>
      <c r="G37" s="628"/>
      <c r="H37" s="628"/>
      <c r="I37" s="628"/>
      <c r="J37" s="628"/>
      <c r="K37" s="628"/>
      <c r="L37" s="628"/>
      <c r="M37" s="628"/>
      <c r="N37" s="628"/>
      <c r="O37" s="628"/>
      <c r="P37" s="628"/>
      <c r="Q37" s="133"/>
      <c r="R37" s="133"/>
      <c r="S37" s="15"/>
    </row>
  </sheetData>
  <mergeCells count="11">
    <mergeCell ref="I7:I8"/>
    <mergeCell ref="J7:J8"/>
    <mergeCell ref="K7:K8"/>
    <mergeCell ref="L7:L8"/>
    <mergeCell ref="A37:P37"/>
    <mergeCell ref="C7:C8"/>
    <mergeCell ref="D7:D8"/>
    <mergeCell ref="E7:E8"/>
    <mergeCell ref="F7:F8"/>
    <mergeCell ref="G7:G8"/>
    <mergeCell ref="H7:H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6A5E-5DDF-4C0B-9C5F-EC8DD3E31279}">
  <dimension ref="A5:R37"/>
  <sheetViews>
    <sheetView showGridLines="0" zoomScaleNormal="100" workbookViewId="0"/>
  </sheetViews>
  <sheetFormatPr defaultColWidth="11.42578125" defaultRowHeight="15"/>
  <cols>
    <col min="2" max="2" width="32.5703125" bestFit="1" customWidth="1"/>
    <col min="3" max="3" width="11.85546875" bestFit="1" customWidth="1"/>
    <col min="5" max="5" width="12.140625" bestFit="1" customWidth="1"/>
    <col min="6" max="6" width="12.85546875" bestFit="1" customWidth="1"/>
    <col min="8" max="8" width="12.28515625" bestFit="1" customWidth="1"/>
    <col min="11" max="12" width="11.85546875" bestFit="1" customWidth="1"/>
  </cols>
  <sheetData>
    <row r="5" spans="1:12" ht="15.75">
      <c r="A5" s="134" t="s">
        <v>137</v>
      </c>
      <c r="B5" s="135"/>
      <c r="C5" s="95"/>
      <c r="D5" s="95"/>
      <c r="E5" s="95"/>
      <c r="F5" s="95"/>
      <c r="G5" s="95"/>
      <c r="H5" s="95"/>
      <c r="I5" s="95"/>
      <c r="J5" s="95"/>
      <c r="K5" s="95"/>
      <c r="L5" s="96"/>
    </row>
    <row r="6" spans="1:12" ht="15.75">
      <c r="A6" s="149" t="s">
        <v>105</v>
      </c>
      <c r="B6" s="137"/>
      <c r="C6" s="98"/>
      <c r="D6" s="98"/>
      <c r="E6" s="98"/>
      <c r="F6" s="98"/>
      <c r="G6" s="98"/>
      <c r="H6" s="98"/>
      <c r="I6" s="98"/>
      <c r="J6" s="98"/>
      <c r="K6" s="98"/>
      <c r="L6" s="99"/>
    </row>
    <row r="7" spans="1:12" ht="15.75">
      <c r="A7" s="138" t="s">
        <v>78</v>
      </c>
      <c r="B7" s="126"/>
      <c r="C7" s="624">
        <v>2012</v>
      </c>
      <c r="D7" s="624">
        <v>2013</v>
      </c>
      <c r="E7" s="624">
        <v>2014</v>
      </c>
      <c r="F7" s="624">
        <v>2015</v>
      </c>
      <c r="G7" s="624">
        <v>2016</v>
      </c>
      <c r="H7" s="624" t="s">
        <v>107</v>
      </c>
      <c r="I7" s="624" t="s">
        <v>108</v>
      </c>
      <c r="J7" s="624" t="s">
        <v>109</v>
      </c>
      <c r="K7" s="624" t="s">
        <v>110</v>
      </c>
      <c r="L7" s="626" t="s">
        <v>111</v>
      </c>
    </row>
    <row r="8" spans="1:12" ht="15.75">
      <c r="A8" s="139"/>
      <c r="B8" s="127" t="s">
        <v>134</v>
      </c>
      <c r="C8" s="625"/>
      <c r="D8" s="625"/>
      <c r="E8" s="625"/>
      <c r="F8" s="625"/>
      <c r="G8" s="625"/>
      <c r="H8" s="625"/>
      <c r="I8" s="625"/>
      <c r="J8" s="625"/>
      <c r="K8" s="625"/>
      <c r="L8" s="627"/>
    </row>
    <row r="9" spans="1:12" ht="15.75">
      <c r="A9" s="102" t="s">
        <v>85</v>
      </c>
      <c r="B9" s="168"/>
      <c r="C9" s="103"/>
      <c r="D9" s="103"/>
      <c r="E9" s="103"/>
      <c r="F9" s="103"/>
      <c r="G9" s="103"/>
      <c r="H9" s="103"/>
      <c r="I9" s="103"/>
      <c r="J9" s="103"/>
      <c r="K9" s="103"/>
      <c r="L9" s="140"/>
    </row>
    <row r="10" spans="1:12" ht="15.75">
      <c r="A10" s="106"/>
      <c r="B10" s="168" t="s">
        <v>135</v>
      </c>
      <c r="C10" s="121">
        <v>26645957.707200583</v>
      </c>
      <c r="D10" s="121">
        <v>25909781.337651666</v>
      </c>
      <c r="E10" s="121">
        <v>19016394.057743233</v>
      </c>
      <c r="F10" s="121">
        <v>20129674.634298649</v>
      </c>
      <c r="G10" s="121">
        <v>22250436.717072982</v>
      </c>
      <c r="H10" s="121">
        <v>19480993.211875625</v>
      </c>
      <c r="I10" s="121">
        <v>17466213.752131153</v>
      </c>
      <c r="J10" s="121">
        <v>16641428.393185135</v>
      </c>
      <c r="K10" s="121">
        <v>15877329.24136523</v>
      </c>
      <c r="L10" s="122">
        <v>15059676.793601193</v>
      </c>
    </row>
    <row r="11" spans="1:12" ht="15.75">
      <c r="A11" s="106"/>
      <c r="B11" s="168" t="s">
        <v>136</v>
      </c>
      <c r="C11" s="121">
        <v>18486.344148877695</v>
      </c>
      <c r="D11" s="121">
        <v>33220.021678950317</v>
      </c>
      <c r="E11" s="121">
        <v>160494.02385969527</v>
      </c>
      <c r="F11" s="121">
        <v>232448.14967220777</v>
      </c>
      <c r="G11" s="121">
        <v>288995.08890884143</v>
      </c>
      <c r="H11" s="121">
        <v>253024.75798053193</v>
      </c>
      <c r="I11" s="121">
        <v>226822.41243702197</v>
      </c>
      <c r="J11" s="121">
        <v>216143.67121021223</v>
      </c>
      <c r="K11" s="121">
        <v>206188.59775169721</v>
      </c>
      <c r="L11" s="122">
        <v>195570.27466411647</v>
      </c>
    </row>
    <row r="12" spans="1:12" ht="15.75">
      <c r="A12" s="102" t="s">
        <v>90</v>
      </c>
      <c r="B12" s="110"/>
      <c r="C12" s="123">
        <v>26664444.051349461</v>
      </c>
      <c r="D12" s="123">
        <v>25943001.359330617</v>
      </c>
      <c r="E12" s="123">
        <v>19176888.081602927</v>
      </c>
      <c r="F12" s="123">
        <v>20362122.783970851</v>
      </c>
      <c r="G12" s="123">
        <v>22539431.805981822</v>
      </c>
      <c r="H12" s="123">
        <v>19734017.969856158</v>
      </c>
      <c r="I12" s="123">
        <v>17693036.164568171</v>
      </c>
      <c r="J12" s="123">
        <v>16857572.064395349</v>
      </c>
      <c r="K12" s="123">
        <v>16083517.839116925</v>
      </c>
      <c r="L12" s="124">
        <v>15255247.06826531</v>
      </c>
    </row>
    <row r="13" spans="1:12" ht="15.75">
      <c r="A13" s="106"/>
      <c r="B13" s="168"/>
      <c r="C13" s="121"/>
      <c r="D13" s="121"/>
      <c r="E13" s="121"/>
      <c r="F13" s="121"/>
      <c r="G13" s="121"/>
      <c r="H13" s="121"/>
      <c r="I13" s="121"/>
      <c r="J13" s="121"/>
      <c r="K13" s="121"/>
      <c r="L13" s="122"/>
    </row>
    <row r="14" spans="1:12" ht="15.75">
      <c r="A14" s="102" t="s">
        <v>86</v>
      </c>
      <c r="B14" s="168"/>
      <c r="C14" s="121"/>
      <c r="D14" s="121"/>
      <c r="E14" s="121"/>
      <c r="F14" s="121"/>
      <c r="G14" s="121"/>
      <c r="H14" s="121"/>
      <c r="I14" s="121"/>
      <c r="J14" s="121"/>
      <c r="K14" s="121"/>
      <c r="L14" s="122"/>
    </row>
    <row r="15" spans="1:12" ht="15.75">
      <c r="A15" s="106"/>
      <c r="B15" s="168" t="s">
        <v>135</v>
      </c>
      <c r="C15" s="121">
        <v>31682508.982161798</v>
      </c>
      <c r="D15" s="121">
        <v>35613702.932245642</v>
      </c>
      <c r="E15" s="121">
        <v>30764711.721042037</v>
      </c>
      <c r="F15" s="121">
        <v>29674175.955759879</v>
      </c>
      <c r="G15" s="121">
        <v>23951184.151540503</v>
      </c>
      <c r="H15" s="121">
        <v>20532922.245536748</v>
      </c>
      <c r="I15" s="121">
        <v>19875249.726054735</v>
      </c>
      <c r="J15" s="121">
        <v>18115668.479621366</v>
      </c>
      <c r="K15" s="121">
        <v>17755178.923204817</v>
      </c>
      <c r="L15" s="122">
        <v>17243199.614937369</v>
      </c>
    </row>
    <row r="16" spans="1:12" ht="15.75">
      <c r="A16" s="106"/>
      <c r="B16" s="168" t="s">
        <v>136</v>
      </c>
      <c r="C16" s="121">
        <v>6629837.949622252</v>
      </c>
      <c r="D16" s="121">
        <v>6988080.588583068</v>
      </c>
      <c r="E16" s="121">
        <v>3945280.1085249856</v>
      </c>
      <c r="F16" s="121">
        <v>3279225.7630967651</v>
      </c>
      <c r="G16" s="121">
        <v>2806530.2334694602</v>
      </c>
      <c r="H16" s="121">
        <v>2405988.2258418561</v>
      </c>
      <c r="I16" s="121">
        <v>2328924.0690982919</v>
      </c>
      <c r="J16" s="121">
        <v>2122741.4463471104</v>
      </c>
      <c r="K16" s="121">
        <v>2080500.3265539603</v>
      </c>
      <c r="L16" s="122">
        <v>2020508.0773828074</v>
      </c>
    </row>
    <row r="17" spans="1:12" ht="15.75">
      <c r="A17" s="102" t="s">
        <v>91</v>
      </c>
      <c r="B17" s="110"/>
      <c r="C17" s="123">
        <v>38312346.931784049</v>
      </c>
      <c r="D17" s="123">
        <v>42601783.520828709</v>
      </c>
      <c r="E17" s="123">
        <v>34709991.829567015</v>
      </c>
      <c r="F17" s="123">
        <v>32953401.718856644</v>
      </c>
      <c r="G17" s="123">
        <v>26757714.385009963</v>
      </c>
      <c r="H17" s="123">
        <v>22938910.471378606</v>
      </c>
      <c r="I17" s="123">
        <v>22204173.795153029</v>
      </c>
      <c r="J17" s="123">
        <v>20238409.925968472</v>
      </c>
      <c r="K17" s="123">
        <v>19835679.24975878</v>
      </c>
      <c r="L17" s="124">
        <v>19263707.692320175</v>
      </c>
    </row>
    <row r="18" spans="1:12" ht="15.75">
      <c r="A18" s="106"/>
      <c r="B18" s="168"/>
      <c r="C18" s="121"/>
      <c r="D18" s="121"/>
      <c r="E18" s="121"/>
      <c r="F18" s="121"/>
      <c r="G18" s="121"/>
      <c r="H18" s="121"/>
      <c r="I18" s="121"/>
      <c r="J18" s="121"/>
      <c r="K18" s="121"/>
      <c r="L18" s="122"/>
    </row>
    <row r="19" spans="1:12" ht="15.75">
      <c r="A19" s="102" t="s">
        <v>87</v>
      </c>
      <c r="B19" s="168"/>
      <c r="C19" s="121"/>
      <c r="D19" s="121"/>
      <c r="E19" s="121"/>
      <c r="F19" s="121"/>
      <c r="G19" s="121"/>
      <c r="H19" s="121"/>
      <c r="I19" s="121"/>
      <c r="J19" s="121"/>
      <c r="K19" s="121"/>
      <c r="L19" s="122"/>
    </row>
    <row r="20" spans="1:12" ht="15.75">
      <c r="A20" s="106"/>
      <c r="B20" s="168" t="s">
        <v>135</v>
      </c>
      <c r="C20" s="121">
        <v>25487874.184822753</v>
      </c>
      <c r="D20" s="121">
        <v>24380009.636979934</v>
      </c>
      <c r="E20" s="121">
        <v>35227159.250340119</v>
      </c>
      <c r="F20" s="121">
        <v>37788842.151439659</v>
      </c>
      <c r="G20" s="121">
        <v>34805200.010413557</v>
      </c>
      <c r="H20" s="121">
        <v>29971610.245478723</v>
      </c>
      <c r="I20" s="121">
        <v>29126150.680918816</v>
      </c>
      <c r="J20" s="121">
        <v>26725239.027538836</v>
      </c>
      <c r="K20" s="121">
        <v>26167573.382981047</v>
      </c>
      <c r="L20" s="122">
        <v>25445561.983730093</v>
      </c>
    </row>
    <row r="21" spans="1:12" ht="15.75">
      <c r="A21" s="106"/>
      <c r="B21" s="168" t="s">
        <v>136</v>
      </c>
      <c r="C21" s="121">
        <v>8123622.3933099145</v>
      </c>
      <c r="D21" s="121">
        <v>8001209.7811971279</v>
      </c>
      <c r="E21" s="121">
        <v>17178500.284165937</v>
      </c>
      <c r="F21" s="121">
        <v>17285006.071299773</v>
      </c>
      <c r="G21" s="121">
        <v>16318701.85521841</v>
      </c>
      <c r="H21" s="121">
        <v>14052433.876847165</v>
      </c>
      <c r="I21" s="121">
        <v>13656033.265427951</v>
      </c>
      <c r="J21" s="121">
        <v>12530346.257724935</v>
      </c>
      <c r="K21" s="121">
        <v>12268880.172607942</v>
      </c>
      <c r="L21" s="122">
        <v>11930359.240192091</v>
      </c>
    </row>
    <row r="22" spans="1:12" ht="15.75">
      <c r="A22" s="102" t="s">
        <v>94</v>
      </c>
      <c r="B22" s="110"/>
      <c r="C22" s="123">
        <v>33611496.578132667</v>
      </c>
      <c r="D22" s="123">
        <v>32381219.418177061</v>
      </c>
      <c r="E22" s="123">
        <v>52405659.534506053</v>
      </c>
      <c r="F22" s="123">
        <v>55073848.222739436</v>
      </c>
      <c r="G22" s="123">
        <v>51123901.865631968</v>
      </c>
      <c r="H22" s="123">
        <v>44024044.12232589</v>
      </c>
      <c r="I22" s="123">
        <v>42782183.946346775</v>
      </c>
      <c r="J22" s="123">
        <v>39255585.285263769</v>
      </c>
      <c r="K22" s="123">
        <v>38436453.55558899</v>
      </c>
      <c r="L22" s="124">
        <v>37375921.223922186</v>
      </c>
    </row>
    <row r="23" spans="1:12" ht="15.75">
      <c r="A23" s="106"/>
      <c r="B23" s="168"/>
      <c r="C23" s="121"/>
      <c r="D23" s="121"/>
      <c r="E23" s="121"/>
      <c r="F23" s="121"/>
      <c r="G23" s="121"/>
      <c r="H23" s="121"/>
      <c r="I23" s="121"/>
      <c r="J23" s="121"/>
      <c r="K23" s="121"/>
      <c r="L23" s="122"/>
    </row>
    <row r="24" spans="1:12" ht="15.75">
      <c r="A24" s="102" t="s">
        <v>95</v>
      </c>
      <c r="B24" s="168"/>
      <c r="C24" s="121"/>
      <c r="D24" s="121"/>
      <c r="E24" s="121"/>
      <c r="F24" s="121"/>
      <c r="G24" s="121"/>
      <c r="H24" s="121"/>
      <c r="I24" s="121"/>
      <c r="J24" s="121"/>
      <c r="K24" s="121"/>
      <c r="L24" s="122"/>
    </row>
    <row r="25" spans="1:12" ht="15.75">
      <c r="A25" s="106"/>
      <c r="B25" s="168" t="s">
        <v>135</v>
      </c>
      <c r="C25" s="121">
        <v>857282.34781225433</v>
      </c>
      <c r="D25" s="121">
        <v>848714.98404242133</v>
      </c>
      <c r="E25" s="121">
        <v>874397.28739260731</v>
      </c>
      <c r="F25" s="121">
        <v>830559.61381815374</v>
      </c>
      <c r="G25" s="121">
        <v>790196.61573705391</v>
      </c>
      <c r="H25" s="121">
        <v>758119.78563753085</v>
      </c>
      <c r="I25" s="121">
        <v>735762.99942023121</v>
      </c>
      <c r="J25" s="121">
        <v>747768.82574897504</v>
      </c>
      <c r="K25" s="121">
        <v>763695.45409832441</v>
      </c>
      <c r="L25" s="122">
        <v>773743.30478981335</v>
      </c>
    </row>
    <row r="26" spans="1:12" ht="15.75">
      <c r="A26" s="106"/>
      <c r="B26" s="168" t="s">
        <v>136</v>
      </c>
      <c r="C26" s="121">
        <v>145124.71838999668</v>
      </c>
      <c r="D26" s="121">
        <v>143177.43122926395</v>
      </c>
      <c r="E26" s="121">
        <v>198986.28546310912</v>
      </c>
      <c r="F26" s="121">
        <v>188951.05348509792</v>
      </c>
      <c r="G26" s="121">
        <v>213306.17835459361</v>
      </c>
      <c r="H26" s="121">
        <v>204647.33838237126</v>
      </c>
      <c r="I26" s="121">
        <v>198612.3332541163</v>
      </c>
      <c r="J26" s="121">
        <v>201853.19366932398</v>
      </c>
      <c r="K26" s="121">
        <v>206152.4378822404</v>
      </c>
      <c r="L26" s="122">
        <v>208864.76110534096</v>
      </c>
    </row>
    <row r="27" spans="1:12" ht="15.75">
      <c r="A27" s="102" t="s">
        <v>96</v>
      </c>
      <c r="B27" s="110"/>
      <c r="C27" s="123">
        <v>1002407.066202251</v>
      </c>
      <c r="D27" s="123">
        <v>991892.41527168546</v>
      </c>
      <c r="E27" s="123">
        <v>1073383.5728557166</v>
      </c>
      <c r="F27" s="123">
        <v>1019510.6673032517</v>
      </c>
      <c r="G27" s="123">
        <v>1003502.7940916474</v>
      </c>
      <c r="H27" s="123">
        <v>962767.12401990208</v>
      </c>
      <c r="I27" s="123">
        <v>934375.33267434756</v>
      </c>
      <c r="J27" s="123">
        <v>949622.0194182992</v>
      </c>
      <c r="K27" s="123">
        <v>969847.8919805648</v>
      </c>
      <c r="L27" s="124">
        <v>982608.06589515437</v>
      </c>
    </row>
    <row r="28" spans="1:12" ht="15.75">
      <c r="A28" s="106"/>
      <c r="B28" s="168"/>
      <c r="C28" s="121"/>
      <c r="D28" s="121"/>
      <c r="E28" s="121"/>
      <c r="F28" s="121"/>
      <c r="G28" s="121"/>
      <c r="H28" s="121"/>
      <c r="I28" s="121"/>
      <c r="J28" s="121"/>
      <c r="K28" s="121"/>
      <c r="L28" s="122"/>
    </row>
    <row r="29" spans="1:12" ht="15.75">
      <c r="A29" s="176" t="s">
        <v>119</v>
      </c>
      <c r="B29" s="168"/>
      <c r="C29" s="121"/>
      <c r="D29" s="121"/>
      <c r="E29" s="121"/>
      <c r="F29" s="121"/>
      <c r="G29" s="121"/>
      <c r="H29" s="121"/>
      <c r="I29" s="121"/>
      <c r="J29" s="121"/>
      <c r="K29" s="121"/>
      <c r="L29" s="122"/>
    </row>
    <row r="30" spans="1:12" ht="15.75">
      <c r="A30" s="106"/>
      <c r="B30" s="168" t="s">
        <v>135</v>
      </c>
      <c r="C30" s="121">
        <v>84673623.221997395</v>
      </c>
      <c r="D30" s="121">
        <v>86752208.890919656</v>
      </c>
      <c r="E30" s="121">
        <v>85882662.316517979</v>
      </c>
      <c r="F30" s="121">
        <v>88423252.355316356</v>
      </c>
      <c r="G30" s="121">
        <v>81797017.494764104</v>
      </c>
      <c r="H30" s="121">
        <v>70743645.488528624</v>
      </c>
      <c r="I30" s="121">
        <v>67203377.15852493</v>
      </c>
      <c r="J30" s="121">
        <v>62230104.726094313</v>
      </c>
      <c r="K30" s="121">
        <v>60563777.001649424</v>
      </c>
      <c r="L30" s="122">
        <v>58522181.697058469</v>
      </c>
    </row>
    <row r="31" spans="1:12" ht="15.75">
      <c r="A31" s="106"/>
      <c r="B31" s="168" t="s">
        <v>136</v>
      </c>
      <c r="C31" s="121">
        <v>14917071.405471038</v>
      </c>
      <c r="D31" s="121">
        <v>15165687.822688408</v>
      </c>
      <c r="E31" s="121">
        <v>21483260.702013727</v>
      </c>
      <c r="F31" s="121">
        <v>20985631.037553843</v>
      </c>
      <c r="G31" s="121">
        <v>19627533.355951302</v>
      </c>
      <c r="H31" s="121">
        <v>16916094.199051924</v>
      </c>
      <c r="I31" s="121">
        <v>16410392.080217382</v>
      </c>
      <c r="J31" s="121">
        <v>15071084.568951581</v>
      </c>
      <c r="K31" s="121">
        <v>14761721.534795837</v>
      </c>
      <c r="L31" s="122">
        <v>14355302.353344357</v>
      </c>
    </row>
    <row r="32" spans="1:12" ht="15.75">
      <c r="A32" s="177" t="s">
        <v>98</v>
      </c>
      <c r="B32" s="116"/>
      <c r="C32" s="116">
        <v>99590694.627468422</v>
      </c>
      <c r="D32" s="116">
        <v>101917896.71360806</v>
      </c>
      <c r="E32" s="116">
        <v>107365923.01853171</v>
      </c>
      <c r="F32" s="116">
        <v>109408883.39287019</v>
      </c>
      <c r="G32" s="116">
        <v>101424550.85071541</v>
      </c>
      <c r="H32" s="116">
        <v>87659739.687580556</v>
      </c>
      <c r="I32" s="116">
        <v>83613769.238742322</v>
      </c>
      <c r="J32" s="116">
        <v>77301189.295045882</v>
      </c>
      <c r="K32" s="116">
        <v>75325498.536445245</v>
      </c>
      <c r="L32" s="125">
        <v>72877484.05040282</v>
      </c>
    </row>
    <row r="33" spans="1:18">
      <c r="A33" s="9" t="s">
        <v>99</v>
      </c>
      <c r="B33" s="128"/>
      <c r="C33" s="148"/>
      <c r="D33" s="148"/>
      <c r="E33" s="148"/>
      <c r="F33" s="148"/>
      <c r="G33" s="148"/>
      <c r="H33" s="148"/>
      <c r="I33" s="148"/>
      <c r="J33" s="148"/>
      <c r="K33" s="148"/>
      <c r="L33" s="148"/>
      <c r="M33" s="148"/>
      <c r="N33" s="148"/>
      <c r="O33" s="148"/>
      <c r="P33" s="148"/>
      <c r="Q33" s="148"/>
      <c r="R33" s="148"/>
    </row>
    <row r="34" spans="1:18" ht="15.75">
      <c r="A34" s="9" t="s">
        <v>100</v>
      </c>
      <c r="B34" s="129"/>
      <c r="C34" s="130"/>
      <c r="D34" s="130"/>
      <c r="E34" s="130"/>
      <c r="F34" s="130"/>
      <c r="G34" s="130"/>
      <c r="H34" s="130"/>
      <c r="I34" s="130"/>
      <c r="J34" s="130"/>
      <c r="K34" s="130"/>
      <c r="L34" s="130"/>
      <c r="M34" s="130"/>
      <c r="N34" s="130"/>
      <c r="O34" s="130"/>
      <c r="P34" s="130"/>
      <c r="Q34" s="130"/>
      <c r="R34" s="130"/>
    </row>
    <row r="35" spans="1:18">
      <c r="A35" s="9" t="s">
        <v>101</v>
      </c>
      <c r="B35" s="10"/>
      <c r="C35" s="10"/>
      <c r="D35" s="10"/>
      <c r="E35" s="10"/>
      <c r="F35" s="10"/>
      <c r="G35" s="10"/>
      <c r="H35" s="10"/>
      <c r="I35" s="10"/>
      <c r="J35" s="10"/>
      <c r="K35" s="10"/>
      <c r="L35" s="10"/>
      <c r="M35" s="10"/>
      <c r="N35" s="10"/>
      <c r="O35" s="10"/>
      <c r="P35" s="10"/>
      <c r="Q35" s="10"/>
      <c r="R35" s="10"/>
    </row>
    <row r="36" spans="1:18" ht="15.75">
      <c r="A36" s="9" t="s">
        <v>102</v>
      </c>
      <c r="B36" s="15"/>
      <c r="C36" s="15"/>
      <c r="D36" s="15"/>
      <c r="E36" s="15"/>
      <c r="F36" s="15"/>
      <c r="G36" s="15"/>
      <c r="H36" s="15"/>
      <c r="I36" s="15"/>
      <c r="J36" s="15"/>
      <c r="K36" s="15"/>
      <c r="L36" s="15"/>
      <c r="M36" s="15"/>
      <c r="N36" s="15"/>
      <c r="O36" s="15"/>
      <c r="P36" s="15"/>
      <c r="Q36" s="15"/>
      <c r="R36" s="15"/>
    </row>
    <row r="37" spans="1:18">
      <c r="A37" s="628" t="s">
        <v>103</v>
      </c>
      <c r="B37" s="628"/>
      <c r="C37" s="628"/>
      <c r="D37" s="628"/>
      <c r="E37" s="628"/>
      <c r="F37" s="628"/>
      <c r="G37" s="628"/>
      <c r="H37" s="628"/>
      <c r="I37" s="628"/>
      <c r="J37" s="628"/>
      <c r="K37" s="628"/>
      <c r="L37" s="628"/>
      <c r="M37" s="628"/>
      <c r="N37" s="628"/>
      <c r="O37" s="628"/>
      <c r="P37" s="628"/>
      <c r="Q37" s="133"/>
      <c r="R37" s="133"/>
    </row>
  </sheetData>
  <mergeCells count="11">
    <mergeCell ref="I7:I8"/>
    <mergeCell ref="J7:J8"/>
    <mergeCell ref="K7:K8"/>
    <mergeCell ref="L7:L8"/>
    <mergeCell ref="A37:P37"/>
    <mergeCell ref="C7:C8"/>
    <mergeCell ref="D7:D8"/>
    <mergeCell ref="E7:E8"/>
    <mergeCell ref="F7:F8"/>
    <mergeCell ref="G7:G8"/>
    <mergeCell ref="H7:H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Aguilar Herrera</dc:creator>
  <cp:keywords/>
  <dc:description/>
  <cp:lastModifiedBy>Brenda Susana Figueroa Ramírez</cp:lastModifiedBy>
  <cp:revision/>
  <dcterms:created xsi:type="dcterms:W3CDTF">2023-07-26T23:20:43Z</dcterms:created>
  <dcterms:modified xsi:type="dcterms:W3CDTF">2023-12-20T23:38:06Z</dcterms:modified>
  <cp:category/>
  <cp:contentStatus/>
</cp:coreProperties>
</file>